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\Desktop\SVE\dokumenti\ŠKOLA\FINANCIJSKI PLAN\2024\"/>
    </mc:Choice>
  </mc:AlternateContent>
  <xr:revisionPtr revIDLastSave="0" documentId="8_{43CBE5E4-2EB4-44F1-BBE8-8CA88D1CE3FE}" xr6:coauthVersionLast="37" xr6:coauthVersionMax="37" xr10:uidLastSave="{00000000-0000-0000-0000-000000000000}"/>
  <bookViews>
    <workbookView xWindow="0" yWindow="0" windowWidth="25200" windowHeight="11775" xr2:uid="{00000000-000D-0000-FFFF-FFFF00000000}"/>
  </bookViews>
  <sheets>
    <sheet name="SAŽETAK" sheetId="12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2" l="1"/>
  <c r="I34" i="12" s="1"/>
  <c r="I37" i="12" s="1"/>
  <c r="J34" i="12" s="1"/>
  <c r="J37" i="12" s="1"/>
  <c r="F37" i="12"/>
  <c r="G34" i="12" s="1"/>
  <c r="G37" i="12" s="1"/>
  <c r="J21" i="12"/>
  <c r="I21" i="12"/>
  <c r="H21" i="12"/>
  <c r="G21" i="12"/>
  <c r="F21" i="12"/>
  <c r="J11" i="12"/>
  <c r="I11" i="12"/>
  <c r="H11" i="12"/>
  <c r="G11" i="12"/>
  <c r="F11" i="12"/>
  <c r="J8" i="12"/>
  <c r="I8" i="12"/>
  <c r="H8" i="12"/>
  <c r="G8" i="12"/>
  <c r="F8" i="12"/>
  <c r="J14" i="12" l="1"/>
  <c r="I14" i="12"/>
  <c r="G14" i="12"/>
  <c r="G22" i="12" s="1"/>
  <c r="G28" i="12" s="1"/>
  <c r="G29" i="12" s="1"/>
  <c r="F14" i="12"/>
  <c r="F22" i="12" s="1"/>
  <c r="F28" i="12" s="1"/>
  <c r="F29" i="12" s="1"/>
  <c r="H14" i="12"/>
  <c r="H22" i="12" s="1"/>
  <c r="H28" i="12" s="1"/>
  <c r="I22" i="12"/>
  <c r="I28" i="12" s="1"/>
  <c r="I29" i="12" s="1"/>
  <c r="J22" i="12"/>
  <c r="J28" i="12" s="1"/>
  <c r="J29" i="12" s="1"/>
  <c r="H2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Ljiljana Puss</author>
  </authors>
  <commentList>
    <comment ref="F27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Upišite  iznos u eurima iz PR-RAS (01.01.-31.12.2022)  šifra 9221-9222 ili šifra 9222-9221 ostvareno u izvještajnom razodoblju tekuće godine.
Ako upisujete manjak tada stavljate minus ispred broja (-35.429,45)</t>
        </r>
      </text>
    </comment>
    <comment ref="G27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Upisujete podatak koji ste unijeli na višak ili manjak u </t>
        </r>
        <r>
          <rPr>
            <u/>
            <sz val="9"/>
            <color indexed="81"/>
            <rFont val="Segoe UI"/>
            <family val="2"/>
            <charset val="238"/>
          </rPr>
          <t>Plan 2023</t>
        </r>
        <r>
          <rPr>
            <sz val="9"/>
            <color indexed="81"/>
            <rFont val="Segoe UI"/>
            <family val="2"/>
            <charset val="238"/>
          </rPr>
          <t>. u RIZNICI  - u pravilu bi trebao biti isti podatak kao na F37 ovog sažetka
Ako upisujete manjak tada stavljate minus ispred broja (-47.253,16)</t>
        </r>
      </text>
    </comment>
    <comment ref="F28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Unosite iznos u eurima iz PR-RAS (01.01.-31.12.2022)  šifra X006 ili Y006 Ostvareno u izvještajnom razodoblju tekuće godine
</t>
        </r>
      </text>
    </comment>
    <comment ref="F34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Upispujete podatak kao na F27</t>
        </r>
      </text>
    </comment>
    <comment ref="G34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Upisujete iznos sa F37 ( iznos je isti i na G27)
</t>
        </r>
      </text>
    </comment>
    <comment ref="F36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Upišite  iznos u eurima iz PR-RAS (01.01.-31.12.2022)  šifra X005 ili Y005 ostvareno u izvještajnom razodoblju tekuće godine.
Ako upisujete manjak tada stavljate minus ispred broja (-11.823,71).
U pravilu je isti podatak kao na F22.</t>
        </r>
      </text>
    </comment>
  </commentList>
</comments>
</file>

<file path=xl/sharedStrings.xml><?xml version="1.0" encoding="utf-8"?>
<sst xmlns="http://schemas.openxmlformats.org/spreadsheetml/2006/main" count="419" uniqueCount="166">
  <si>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</si>
  <si>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</si>
  <si>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</si>
  <si>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</si>
  <si>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</si>
  <si>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</si>
  <si>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</si>
  <si>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</si>
  <si>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</si>
  <si>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</si>
  <si>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</si>
  <si>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</si>
  <si>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</si>
  <si>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</si>
  <si>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</si>
  <si>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</si>
  <si>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</si>
  <si>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</si>
  <si>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</si>
  <si>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</si>
  <si>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</si>
  <si>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</si>
  <si>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</si>
  <si>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</si>
  <si>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</si>
  <si>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</si>
  <si>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</si>
  <si>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</si>
  <si>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</si>
  <si>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</si>
  <si>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</si>
  <si>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</si>
  <si>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</si>
  <si>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</si>
  <si>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</si>
  <si>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</si>
  <si>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</si>
  <si>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</si>
  <si>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</si>
  <si>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</si>
  <si>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</si>
  <si>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</si>
  <si>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</si>
  <si>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</si>
  <si>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</si>
  <si>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</si>
  <si>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</si>
  <si>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</si>
  <si>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</si>
  <si>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</si>
  <si>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</si>
  <si>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</si>
  <si>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</si>
  <si>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</si>
  <si>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</si>
  <si>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</si>
  <si>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</si>
  <si>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</si>
  <si>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</si>
  <si>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</si>
  <si>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</si>
  <si>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</si>
  <si>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</si>
  <si>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</si>
  <si>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</si>
  <si>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</si>
  <si>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</si>
  <si>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</si>
  <si>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</si>
  <si>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</si>
  <si>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REBALANS 2023. GODINE</t>
  </si>
  <si>
    <t>FINANCIJSKI PLAN OSNOVNE ŠKOLE STJEPANA RADIĆA ČAGLIN
ZA 2024. I PROJEKCIJA ZA 2025. I 2026. GODINU</t>
  </si>
  <si>
    <t>A. RAČUN PRIHODA I RASHODA</t>
  </si>
  <si>
    <t>6</t>
  </si>
  <si>
    <t>7</t>
  </si>
  <si>
    <t>3</t>
  </si>
  <si>
    <t>4</t>
  </si>
  <si>
    <t>63</t>
  </si>
  <si>
    <t>65</t>
  </si>
  <si>
    <t>66</t>
  </si>
  <si>
    <t>67</t>
  </si>
  <si>
    <t>68</t>
  </si>
  <si>
    <t>71</t>
  </si>
  <si>
    <t>31</t>
  </si>
  <si>
    <t>32</t>
  </si>
  <si>
    <t>34</t>
  </si>
  <si>
    <t>37</t>
  </si>
  <si>
    <t>38</t>
  </si>
  <si>
    <t>41</t>
  </si>
  <si>
    <t>42</t>
  </si>
  <si>
    <t>45</t>
  </si>
  <si>
    <t>UKUPNO PRIHODI</t>
  </si>
  <si>
    <t>Prihodi od upravnih i administrativnih pristojbi, pristojbi po posebnim propisima i naknada</t>
  </si>
  <si>
    <t>Prihodi od prodaje proizvoda i robe te pruženih usluga i prihodi od donacija</t>
  </si>
  <si>
    <t>Kazne, upravne mjere i ostali prihodi</t>
  </si>
  <si>
    <t>Prihodi od prodaje neproizvedene dugotrajne imovine</t>
  </si>
  <si>
    <t>UKUPNO RASHODI</t>
  </si>
  <si>
    <t>Financijski rashodi</t>
  </si>
  <si>
    <t>Naknade građanima i kućanstvima na temelju osiguranja i druge naknade</t>
  </si>
  <si>
    <t>Ostali rashodi</t>
  </si>
  <si>
    <t>Rashodi za dodatna ulaganja na nefinancijskoj imovini</t>
  </si>
  <si>
    <t>Projekcija proračuna za 2025.</t>
  </si>
  <si>
    <t>Projekcija proračuna za 2026.</t>
  </si>
  <si>
    <t>1 OPĆI PRIHODI I PRIMICI</t>
  </si>
  <si>
    <t>11 OPĆI PRIHODI I PRIMICI - PSŽ</t>
  </si>
  <si>
    <t>3 VLASTITI PRIHODI</t>
  </si>
  <si>
    <t>32 VLASTITI PRIHODI - PK</t>
  </si>
  <si>
    <t>4 PRIHODI ZA POSEBNE NAMJENE</t>
  </si>
  <si>
    <t>42 PRIHODI ZA POSEBNE NAMJENE - PK</t>
  </si>
  <si>
    <t>43 PRIHODI ZA DECENTRALIZIRANE FUNKCIJE</t>
  </si>
  <si>
    <t>5 POMOĆI</t>
  </si>
  <si>
    <t>52 POMOĆI EU - PSŽ</t>
  </si>
  <si>
    <t>53 POMOĆI - PK</t>
  </si>
  <si>
    <t>54 POMOĆI EU - PK</t>
  </si>
  <si>
    <t>55 POMOĆI PSŽ - PK</t>
  </si>
  <si>
    <t>6 DONACIJE</t>
  </si>
  <si>
    <t>62 DONACIJE PK</t>
  </si>
  <si>
    <t>09 Obrazovanje</t>
  </si>
  <si>
    <t>091 Predškolsko i osnovno obrazovanje</t>
  </si>
  <si>
    <t>Projekcija za 2025.</t>
  </si>
  <si>
    <t>Projekcija za 2026.</t>
  </si>
  <si>
    <t>PROGRAM    1019</t>
  </si>
  <si>
    <t>ZAKONSKI STANDARD U OSNOVNOM ŠKOLSTVU</t>
  </si>
  <si>
    <t>Aktivnost A101902</t>
  </si>
  <si>
    <t>ODGOJNOOBRAZOVNI I ADMINISTRATIVNI RASHODI - PRORAČUNSKI KORISNICI</t>
  </si>
  <si>
    <t>Izvor financiranja   43</t>
  </si>
  <si>
    <t>PRIHODI ZA DECENTRALIZIRANE FUNKCIJE</t>
  </si>
  <si>
    <t>Aktivnost A101904</t>
  </si>
  <si>
    <t>INVESTICIJSKO ODRŽAVANJE - OŠ</t>
  </si>
  <si>
    <t>Kapitalni projekt K101903</t>
  </si>
  <si>
    <t>OPREMANJE I IZGRADNJA - OŠ</t>
  </si>
  <si>
    <t>Izvor financiranja   53</t>
  </si>
  <si>
    <t>POMOĆI - PK</t>
  </si>
  <si>
    <t>PROGRAM    1020</t>
  </si>
  <si>
    <t>JAVNE POTREBE U OSNOVNOM ŠKOLSTVU IZNAD STANDARDA - PRORAČUNSKI KORISNICI</t>
  </si>
  <si>
    <t>Aktivnost A102001</t>
  </si>
  <si>
    <t>AKTIVNOSTI U OSNOVNOM ŠKOLSTVU IZNAD STANDARDA - PRORAČUNSKI KORISNICI</t>
  </si>
  <si>
    <t>Izvor financiranja   11</t>
  </si>
  <si>
    <t>OPĆI PRIHODI I PRIMICI - PSŽ</t>
  </si>
  <si>
    <t>Izvor financiranja   32</t>
  </si>
  <si>
    <t>VLASTITI PRIHODI - PK</t>
  </si>
  <si>
    <t>Izvor financiranja   42</t>
  </si>
  <si>
    <t>PRIHODI ZA POSEBNE NAMJENE - PK</t>
  </si>
  <si>
    <t>Izvor financiranja   62</t>
  </si>
  <si>
    <t>DONACIJE PK</t>
  </si>
  <si>
    <t>Tekući projekt T102002</t>
  </si>
  <si>
    <t>ŠKOLSKA SHEMA</t>
  </si>
  <si>
    <t>Izvor financiranja   52</t>
  </si>
  <si>
    <t>POMOĆI EU - PSŽ</t>
  </si>
  <si>
    <t>Izvor financiranja   55</t>
  </si>
  <si>
    <t>POMOĆI PSŽ - PK</t>
  </si>
  <si>
    <t xml:space="preserve">Tekući projekt </t>
  </si>
  <si>
    <t>Tekući projekt T102006</t>
  </si>
  <si>
    <t>PROJEKTI ERASMUS</t>
  </si>
  <si>
    <t>Izvor financiranja   54</t>
  </si>
  <si>
    <t>POMOĆI EU - PK</t>
  </si>
  <si>
    <t>Tekući projekt T102007</t>
  </si>
  <si>
    <t>EU I OSTALI PROJEKTI</t>
  </si>
  <si>
    <t>Tekući projekt T102010</t>
  </si>
  <si>
    <t>OBROK ZA V - FAZA VII</t>
  </si>
  <si>
    <t>Tekući projekt T102014</t>
  </si>
  <si>
    <t>OBROK ZA 5 -  FAZA VIII</t>
  </si>
  <si>
    <t>Aktivnost A102015</t>
  </si>
  <si>
    <t>PREHRANA UČENIKA</t>
  </si>
  <si>
    <t>Tekući projekt T102016</t>
  </si>
  <si>
    <t>OSNOVNA ŠKOLA KAO CJELODNEVNA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</si>
</sst>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indexed="81"/>
      <name val="Segoe UI"/>
      <family val="2"/>
      <charset val="238"/>
    </font>
    <font>
      <u/>
      <sz val="9"/>
      <color indexed="81"/>
      <name val="Segoe UI"/>
      <family val="2"/>
      <charset val="238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DCD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wrapText="1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9" fillId="5" borderId="1" xfId="0" quotePrefix="1" applyNumberFormat="1" applyFont="1" applyFill="1" applyBorder="1" applyAlignment="1">
      <alignment horizontal="right"/>
    </xf>
    <xf numFmtId="0" fontId="0" fillId="5" borderId="0" xfId="0" applyFill="1"/>
    <xf numFmtId="4" fontId="6" fillId="5" borderId="1" xfId="0" quotePrefix="1" applyNumberFormat="1" applyFont="1" applyFill="1" applyBorder="1" applyAlignment="1">
      <alignment horizontal="right"/>
    </xf>
    <xf numFmtId="0" fontId="0" fillId="0" borderId="0" xfId="0" applyFill="1"/>
    <xf numFmtId="0" fontId="23" fillId="6" borderId="6" xfId="0" applyNumberFormat="1" applyFont="1" applyFill="1" applyBorder="1" applyAlignment="1" applyProtection="1">
      <alignment horizontal="center" vertical="center" wrapText="1" shrinkToFit="1" readingOrder="1"/>
    </xf>
    <xf numFmtId="0" fontId="23" fillId="0" borderId="7" xfId="0" applyNumberFormat="1" applyFont="1" applyBorder="1" applyAlignment="1" applyProtection="1">
      <alignment horizontal="left" vertical="center" wrapText="1" shrinkToFit="1" readingOrder="1"/>
    </xf>
    <xf numFmtId="49" fontId="23" fillId="0" borderId="7" xfId="0" applyNumberFormat="1" applyFont="1" applyBorder="1" applyAlignment="1" applyProtection="1">
      <alignment horizontal="left" vertical="center" wrapText="1" shrinkToFit="1" readingOrder="1"/>
    </xf>
    <xf numFmtId="0" fontId="24" fillId="0" borderId="7" xfId="0" applyNumberFormat="1" applyFont="1" applyBorder="1" applyAlignment="1" applyProtection="1">
      <alignment horizontal="left" vertical="center" wrapText="1" shrinkToFit="1" readingOrder="1"/>
    </xf>
    <xf numFmtId="0" fontId="23" fillId="6" borderId="8" xfId="0" applyNumberFormat="1" applyFont="1" applyFill="1" applyBorder="1" applyAlignment="1" applyProtection="1">
      <alignment horizontal="center" vertical="center" wrapText="1" shrinkToFit="1" readingOrder="1"/>
    </xf>
    <xf numFmtId="0" fontId="23" fillId="0" borderId="9" xfId="0" applyNumberFormat="1" applyFont="1" applyBorder="1" applyAlignment="1" applyProtection="1">
      <alignment horizontal="left" vertical="center" wrapText="1" shrinkToFit="1" readingOrder="1"/>
    </xf>
    <xf numFmtId="0" fontId="25" fillId="0" borderId="9" xfId="0" applyNumberFormat="1" applyFont="1" applyBorder="1" applyAlignment="1" applyProtection="1">
      <alignment horizontal="left" vertical="top" wrapText="1" shrinkToFit="1" readingOrder="1"/>
    </xf>
    <xf numFmtId="49" fontId="24" fillId="0" borderId="9" xfId="0" applyNumberFormat="1" applyFont="1" applyBorder="1" applyAlignment="1" applyProtection="1">
      <alignment horizontal="left" vertical="center" wrapText="1" shrinkToFit="1" readingOrder="1"/>
    </xf>
    <xf numFmtId="49" fontId="23" fillId="6" borderId="8" xfId="0" applyNumberFormat="1" applyFont="1" applyFill="1" applyBorder="1" applyAlignment="1" applyProtection="1">
      <alignment horizontal="center" vertical="center" wrapText="1" shrinkToFit="1" readingOrder="1"/>
    </xf>
    <xf numFmtId="49" fontId="23" fillId="0" borderId="9" xfId="0" applyNumberFormat="1" applyFont="1" applyBorder="1" applyAlignment="1" applyProtection="1">
      <alignment horizontal="left" vertical="center" wrapText="1" shrinkToFit="1" readingOrder="1"/>
    </xf>
    <xf numFmtId="4" fontId="23" fillId="0" borderId="9" xfId="0" applyNumberFormat="1" applyFont="1" applyBorder="1" applyAlignment="1" applyProtection="1">
      <alignment horizontal="right" vertical="center" wrapText="1" shrinkToFit="1" readingOrder="1"/>
    </xf>
    <xf numFmtId="4" fontId="24" fillId="0" borderId="9" xfId="0" applyNumberFormat="1" applyFont="1" applyBorder="1" applyAlignment="1" applyProtection="1">
      <alignment horizontal="right" vertical="center" wrapText="1" shrinkToFit="1" readingOrder="1"/>
    </xf>
    <xf numFmtId="49" fontId="26" fillId="0" borderId="7" xfId="0" applyNumberFormat="1" applyFont="1" applyBorder="1" applyAlignment="1" applyProtection="1">
      <alignment horizontal="left" vertical="center" wrapText="1" shrinkToFit="1" readingOrder="1"/>
    </xf>
    <xf numFmtId="4" fontId="26" fillId="0" borderId="9" xfId="0" applyNumberFormat="1" applyFont="1" applyBorder="1" applyAlignment="1" applyProtection="1">
      <alignment horizontal="right" vertical="center" wrapText="1" shrinkToFit="1" readingOrder="1"/>
    </xf>
    <xf numFmtId="49" fontId="26" fillId="0" borderId="9" xfId="0" applyNumberFormat="1" applyFont="1" applyBorder="1" applyAlignment="1" applyProtection="1">
      <alignment horizontal="left" vertical="center" wrapText="1" shrinkToFit="1" readingOrder="1"/>
    </xf>
    <xf numFmtId="49" fontId="24" fillId="0" borderId="7" xfId="0" applyNumberFormat="1" applyFont="1" applyBorder="1" applyAlignment="1" applyProtection="1">
      <alignment horizontal="left" vertical="center" wrapText="1" shrinkToFit="1" readingOrder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2" fillId="0" borderId="0" xfId="0" applyNumberFormat="1" applyFont="1" applyAlignment="1" applyProtection="1">
      <alignment horizontal="center" vertical="center" wrapText="1" shrinkToFit="1" readingOrder="1"/>
    </xf>
    <xf numFmtId="49" fontId="21" fillId="0" borderId="0" xfId="0" applyNumberFormat="1" applyFont="1" applyAlignment="1" applyProtection="1">
      <alignment horizontal="center" vertical="center" wrapText="1" shrinkToFit="1" readingOrder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28</xdr:row>
      <xdr:rowOff>0</xdr:rowOff>
    </xdr:from>
    <xdr:to>
      <xdr:col>27</xdr:col>
      <xdr:colOff>322922</xdr:colOff>
      <xdr:row>40</xdr:row>
      <xdr:rowOff>19050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1950" y="6353175"/>
          <a:ext cx="7638122" cy="300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topLeftCell="A15" workbookViewId="0">
      <selection sqref="A1:J1"/>
    </sheetView>
  </sheetViews>
  <sheetFormatPr defaultRowHeight="15" x14ac:dyDescent="0.25"/>
  <cols>
    <col min="5" max="10" width="25.28515625" customWidth="1"/>
    <col min="15" max="15" width="3.140625" customWidth="1"/>
  </cols>
  <sheetData>
    <row r="1" spans="1:17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7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7" ht="15.75" x14ac:dyDescent="0.25">
      <c r="A3" s="80" t="s">
        <v>18</v>
      </c>
      <c r="B3" s="80"/>
      <c r="C3" s="80"/>
      <c r="D3" s="80"/>
      <c r="E3" s="80"/>
      <c r="F3" s="80"/>
      <c r="G3" s="80"/>
      <c r="H3" s="80"/>
      <c r="I3" s="81"/>
      <c r="J3" s="81"/>
    </row>
    <row r="4" spans="1:17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7" ht="15.75" x14ac:dyDescent="0.25">
      <c r="A5" s="80" t="s">
        <v>23</v>
      </c>
      <c r="B5" s="82"/>
      <c r="C5" s="82"/>
      <c r="D5" s="82"/>
      <c r="E5" s="82"/>
      <c r="F5" s="82"/>
      <c r="G5" s="82"/>
      <c r="H5" s="82"/>
      <c r="I5" s="82"/>
      <c r="J5" s="82"/>
    </row>
    <row r="6" spans="1:17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34</v>
      </c>
    </row>
    <row r="7" spans="1:17" ht="25.5" x14ac:dyDescent="0.25">
      <c r="A7" s="25"/>
      <c r="B7" s="26"/>
      <c r="C7" s="26"/>
      <c r="D7" s="27"/>
      <c r="E7" s="28"/>
      <c r="F7" s="3" t="s">
        <v>35</v>
      </c>
      <c r="G7" s="3" t="s">
        <v>33</v>
      </c>
      <c r="H7" s="3" t="s">
        <v>43</v>
      </c>
      <c r="I7" s="3" t="s">
        <v>44</v>
      </c>
      <c r="J7" s="3" t="s">
        <v>45</v>
      </c>
    </row>
    <row r="8" spans="1:17" x14ac:dyDescent="0.25">
      <c r="A8" s="83" t="s">
        <v>0</v>
      </c>
      <c r="B8" s="84"/>
      <c r="C8" s="84"/>
      <c r="D8" s="84"/>
      <c r="E8" s="85"/>
      <c r="F8" s="45">
        <f>F9+F10</f>
        <v>817017.42999999993</v>
      </c>
      <c r="G8" s="45">
        <f t="shared" ref="G8:J8" si="0">G9+G10</f>
        <v>1167695.27</v>
      </c>
      <c r="H8" s="45">
        <f t="shared" si="0"/>
        <v>1242816.1200000001</v>
      </c>
      <c r="I8" s="45">
        <f t="shared" si="0"/>
        <v>967809.12</v>
      </c>
      <c r="J8" s="45">
        <f t="shared" si="0"/>
        <v>967809.12</v>
      </c>
    </row>
    <row r="9" spans="1:17" x14ac:dyDescent="0.25">
      <c r="A9" s="86" t="s">
        <v>37</v>
      </c>
      <c r="B9" s="87"/>
      <c r="C9" s="87"/>
      <c r="D9" s="87"/>
      <c r="E9" s="79"/>
      <c r="F9" s="44">
        <v>815252.22</v>
      </c>
      <c r="G9" s="44">
        <v>1167695.27</v>
      </c>
      <c r="H9" s="44">
        <v>1242816.1200000001</v>
      </c>
      <c r="I9" s="44">
        <v>967809.12</v>
      </c>
      <c r="J9" s="44">
        <v>967809.12</v>
      </c>
    </row>
    <row r="10" spans="1:17" x14ac:dyDescent="0.25">
      <c r="A10" s="88" t="s">
        <v>38</v>
      </c>
      <c r="B10" s="79"/>
      <c r="C10" s="79"/>
      <c r="D10" s="79"/>
      <c r="E10" s="79"/>
      <c r="F10" s="44">
        <v>1765.21</v>
      </c>
      <c r="G10" s="44">
        <v>0</v>
      </c>
      <c r="H10" s="44">
        <v>0</v>
      </c>
      <c r="I10" s="44"/>
      <c r="J10" s="44"/>
    </row>
    <row r="11" spans="1:17" x14ac:dyDescent="0.25">
      <c r="A11" s="30" t="s">
        <v>1</v>
      </c>
      <c r="B11" s="53"/>
      <c r="C11" s="53"/>
      <c r="D11" s="53"/>
      <c r="E11" s="53"/>
      <c r="F11" s="45">
        <f>F12+F13</f>
        <v>827409.88</v>
      </c>
      <c r="G11" s="45">
        <f t="shared" ref="G11:J11" si="1">G12+G13</f>
        <v>1179129.22</v>
      </c>
      <c r="H11" s="45">
        <f t="shared" si="1"/>
        <v>1242816.1200000001</v>
      </c>
      <c r="I11" s="45">
        <f t="shared" si="1"/>
        <v>967809.12</v>
      </c>
      <c r="J11" s="45">
        <f t="shared" si="1"/>
        <v>967809.12</v>
      </c>
    </row>
    <row r="12" spans="1:17" x14ac:dyDescent="0.25">
      <c r="A12" s="89" t="s">
        <v>39</v>
      </c>
      <c r="B12" s="87"/>
      <c r="C12" s="87"/>
      <c r="D12" s="87"/>
      <c r="E12" s="87"/>
      <c r="F12" s="44">
        <v>781916.13</v>
      </c>
      <c r="G12" s="44">
        <v>939303.13</v>
      </c>
      <c r="H12" s="44">
        <v>983445.38</v>
      </c>
      <c r="I12" s="44">
        <v>948899.12</v>
      </c>
      <c r="J12" s="54">
        <v>948899.12</v>
      </c>
    </row>
    <row r="13" spans="1:17" x14ac:dyDescent="0.25">
      <c r="A13" s="78" t="s">
        <v>40</v>
      </c>
      <c r="B13" s="79"/>
      <c r="C13" s="79"/>
      <c r="D13" s="79"/>
      <c r="E13" s="79"/>
      <c r="F13" s="46">
        <v>45493.75</v>
      </c>
      <c r="G13" s="46">
        <v>239826.09</v>
      </c>
      <c r="H13" s="46">
        <v>259370.74</v>
      </c>
      <c r="I13" s="46">
        <v>18910</v>
      </c>
      <c r="J13" s="54">
        <v>18910</v>
      </c>
    </row>
    <row r="14" spans="1:17" x14ac:dyDescent="0.25">
      <c r="A14" s="90" t="s">
        <v>62</v>
      </c>
      <c r="B14" s="84"/>
      <c r="C14" s="84"/>
      <c r="D14" s="84"/>
      <c r="E14" s="84"/>
      <c r="F14" s="45">
        <f>F8-F11</f>
        <v>-10392.45000000007</v>
      </c>
      <c r="G14" s="45">
        <f t="shared" ref="G14:J14" si="2">G8-G11</f>
        <v>-11433.949999999953</v>
      </c>
      <c r="H14" s="45">
        <f t="shared" si="2"/>
        <v>0</v>
      </c>
      <c r="I14" s="45">
        <f t="shared" si="2"/>
        <v>0</v>
      </c>
      <c r="J14" s="45">
        <f t="shared" si="2"/>
        <v>0</v>
      </c>
      <c r="P14" s="61"/>
      <c r="Q14" s="61"/>
    </row>
    <row r="15" spans="1:17" ht="18" x14ac:dyDescent="0.25">
      <c r="A15" s="22"/>
      <c r="B15" s="20"/>
      <c r="C15" s="20"/>
      <c r="D15" s="20"/>
      <c r="E15" s="20"/>
      <c r="F15" s="20"/>
      <c r="G15" s="20"/>
      <c r="H15" s="21"/>
      <c r="I15" s="21"/>
      <c r="J15" s="21"/>
    </row>
    <row r="16" spans="1:17" ht="15.75" x14ac:dyDescent="0.25">
      <c r="A16" s="80" t="s">
        <v>24</v>
      </c>
      <c r="B16" s="82"/>
      <c r="C16" s="82"/>
      <c r="D16" s="82"/>
      <c r="E16" s="82"/>
      <c r="F16" s="82"/>
      <c r="G16" s="82"/>
      <c r="H16" s="82"/>
      <c r="I16" s="82"/>
      <c r="J16" s="82"/>
    </row>
    <row r="17" spans="1:18" ht="18" x14ac:dyDescent="0.25">
      <c r="A17" s="22"/>
      <c r="B17" s="20"/>
      <c r="C17" s="20"/>
      <c r="D17" s="20"/>
      <c r="E17" s="20"/>
      <c r="F17" s="20"/>
      <c r="G17" s="20"/>
      <c r="H17" s="21"/>
      <c r="I17" s="21"/>
      <c r="J17" s="21"/>
    </row>
    <row r="18" spans="1:18" ht="25.5" x14ac:dyDescent="0.25">
      <c r="A18" s="25"/>
      <c r="B18" s="26"/>
      <c r="C18" s="26"/>
      <c r="D18" s="27"/>
      <c r="E18" s="28"/>
      <c r="F18" s="3" t="s">
        <v>35</v>
      </c>
      <c r="G18" s="3" t="s">
        <v>33</v>
      </c>
      <c r="H18" s="3" t="s">
        <v>43</v>
      </c>
      <c r="I18" s="3" t="s">
        <v>44</v>
      </c>
      <c r="J18" s="3" t="s">
        <v>45</v>
      </c>
    </row>
    <row r="19" spans="1:18" x14ac:dyDescent="0.25">
      <c r="A19" s="78" t="s">
        <v>41</v>
      </c>
      <c r="B19" s="79"/>
      <c r="C19" s="79"/>
      <c r="D19" s="79"/>
      <c r="E19" s="79"/>
      <c r="F19" s="46"/>
      <c r="G19" s="46"/>
      <c r="H19" s="46"/>
      <c r="I19" s="46"/>
      <c r="J19" s="54"/>
    </row>
    <row r="20" spans="1:18" x14ac:dyDescent="0.25">
      <c r="A20" s="78" t="s">
        <v>42</v>
      </c>
      <c r="B20" s="79"/>
      <c r="C20" s="79"/>
      <c r="D20" s="79"/>
      <c r="E20" s="79"/>
      <c r="F20" s="46"/>
      <c r="G20" s="46"/>
      <c r="H20" s="46"/>
      <c r="I20" s="46"/>
      <c r="J20" s="54"/>
    </row>
    <row r="21" spans="1:18" x14ac:dyDescent="0.25">
      <c r="A21" s="90" t="s">
        <v>2</v>
      </c>
      <c r="B21" s="84"/>
      <c r="C21" s="84"/>
      <c r="D21" s="84"/>
      <c r="E21" s="84"/>
      <c r="F21" s="45">
        <f>F19-F20</f>
        <v>0</v>
      </c>
      <c r="G21" s="45">
        <f t="shared" ref="G21:J21" si="3">G19-G20</f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</row>
    <row r="22" spans="1:18" x14ac:dyDescent="0.25">
      <c r="A22" s="90" t="s">
        <v>63</v>
      </c>
      <c r="B22" s="84"/>
      <c r="C22" s="84"/>
      <c r="D22" s="84"/>
      <c r="E22" s="84"/>
      <c r="F22" s="45">
        <f>F14+F21</f>
        <v>-10392.45000000007</v>
      </c>
      <c r="G22" s="45">
        <f t="shared" ref="G22:J22" si="4">G14+G21</f>
        <v>-11433.949999999953</v>
      </c>
      <c r="H22" s="45">
        <f t="shared" si="4"/>
        <v>0</v>
      </c>
      <c r="I22" s="45">
        <f t="shared" si="4"/>
        <v>0</v>
      </c>
      <c r="J22" s="45">
        <f t="shared" si="4"/>
        <v>0</v>
      </c>
    </row>
    <row r="23" spans="1:18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8" ht="15.75" x14ac:dyDescent="0.25">
      <c r="A24" s="80" t="s">
        <v>64</v>
      </c>
      <c r="B24" s="82"/>
      <c r="C24" s="82"/>
      <c r="D24" s="82"/>
      <c r="E24" s="82"/>
      <c r="F24" s="82"/>
      <c r="G24" s="82"/>
      <c r="H24" s="82"/>
      <c r="I24" s="82"/>
      <c r="J24" s="82"/>
    </row>
    <row r="25" spans="1:18" ht="15.75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</row>
    <row r="26" spans="1:18" ht="25.5" x14ac:dyDescent="0.25">
      <c r="A26" s="25"/>
      <c r="B26" s="26"/>
      <c r="C26" s="26"/>
      <c r="D26" s="27"/>
      <c r="E26" s="28"/>
      <c r="F26" s="3" t="s">
        <v>35</v>
      </c>
      <c r="G26" s="3" t="s">
        <v>33</v>
      </c>
      <c r="H26" s="3" t="s">
        <v>43</v>
      </c>
      <c r="I26" s="3" t="s">
        <v>44</v>
      </c>
      <c r="J26" s="3" t="s">
        <v>45</v>
      </c>
    </row>
    <row r="27" spans="1:18" ht="15" customHeight="1" x14ac:dyDescent="0.25">
      <c r="A27" s="93" t="s">
        <v>65</v>
      </c>
      <c r="B27" s="94"/>
      <c r="C27" s="94"/>
      <c r="D27" s="94"/>
      <c r="E27" s="95"/>
      <c r="F27" s="58">
        <v>23819.26</v>
      </c>
      <c r="G27" s="58">
        <v>11433.95</v>
      </c>
      <c r="H27" s="47">
        <v>0</v>
      </c>
      <c r="I27" s="47">
        <v>0</v>
      </c>
      <c r="J27" s="55">
        <v>0</v>
      </c>
    </row>
    <row r="28" spans="1:18" ht="15" customHeight="1" x14ac:dyDescent="0.25">
      <c r="A28" s="90" t="s">
        <v>66</v>
      </c>
      <c r="B28" s="84"/>
      <c r="C28" s="84"/>
      <c r="D28" s="84"/>
      <c r="E28" s="84"/>
      <c r="F28" s="58">
        <f>F22+F27</f>
        <v>13426.809999999929</v>
      </c>
      <c r="G28" s="48">
        <f t="shared" ref="G28:J28" si="5">G22+G27</f>
        <v>4.7293724492192268E-11</v>
      </c>
      <c r="H28" s="48">
        <f t="shared" si="5"/>
        <v>0</v>
      </c>
      <c r="I28" s="48">
        <f t="shared" si="5"/>
        <v>0</v>
      </c>
      <c r="J28" s="56">
        <f t="shared" si="5"/>
        <v>0</v>
      </c>
      <c r="P28" s="59" t="s">
        <v>70</v>
      </c>
      <c r="Q28" s="59"/>
      <c r="R28" s="59"/>
    </row>
    <row r="29" spans="1:18" ht="45" customHeight="1" x14ac:dyDescent="0.25">
      <c r="A29" s="83" t="s">
        <v>67</v>
      </c>
      <c r="B29" s="96"/>
      <c r="C29" s="96"/>
      <c r="D29" s="96"/>
      <c r="E29" s="97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56">
        <f t="shared" si="6"/>
        <v>0</v>
      </c>
    </row>
    <row r="30" spans="1:18" ht="15.75" x14ac:dyDescent="0.25">
      <c r="A30" s="52"/>
      <c r="B30" s="35"/>
      <c r="C30" s="35"/>
      <c r="D30" s="35"/>
      <c r="E30" s="35"/>
      <c r="F30" s="35"/>
      <c r="G30" s="35"/>
      <c r="H30" s="35"/>
      <c r="I30" s="35"/>
      <c r="J30" s="35"/>
    </row>
    <row r="31" spans="1:18" ht="15.75" x14ac:dyDescent="0.25">
      <c r="A31" s="98" t="s">
        <v>61</v>
      </c>
      <c r="B31" s="98"/>
      <c r="C31" s="98"/>
      <c r="D31" s="98"/>
      <c r="E31" s="98"/>
      <c r="F31" s="98"/>
      <c r="G31" s="98"/>
      <c r="H31" s="98"/>
      <c r="I31" s="98"/>
      <c r="J31" s="98"/>
    </row>
    <row r="32" spans="1:18" ht="18" x14ac:dyDescent="0.25">
      <c r="A32" s="36"/>
      <c r="B32" s="37"/>
      <c r="C32" s="37"/>
      <c r="D32" s="37"/>
      <c r="E32" s="37"/>
      <c r="F32" s="37"/>
      <c r="G32" s="37"/>
      <c r="H32" s="38"/>
      <c r="I32" s="38"/>
      <c r="J32" s="38"/>
    </row>
    <row r="33" spans="1:10" ht="25.5" x14ac:dyDescent="0.25">
      <c r="A33" s="39"/>
      <c r="B33" s="40"/>
      <c r="C33" s="40"/>
      <c r="D33" s="41"/>
      <c r="E33" s="42"/>
      <c r="F33" s="43" t="s">
        <v>35</v>
      </c>
      <c r="G33" s="43" t="s">
        <v>33</v>
      </c>
      <c r="H33" s="43" t="s">
        <v>43</v>
      </c>
      <c r="I33" s="43" t="s">
        <v>44</v>
      </c>
      <c r="J33" s="43" t="s">
        <v>45</v>
      </c>
    </row>
    <row r="34" spans="1:10" x14ac:dyDescent="0.25">
      <c r="A34" s="93" t="s">
        <v>65</v>
      </c>
      <c r="B34" s="94"/>
      <c r="C34" s="94"/>
      <c r="D34" s="94"/>
      <c r="E34" s="95"/>
      <c r="F34" s="58">
        <v>23819.26</v>
      </c>
      <c r="G34" s="58">
        <f>F37</f>
        <v>13426.809999999998</v>
      </c>
      <c r="H34" s="47">
        <v>0</v>
      </c>
      <c r="I34" s="47">
        <f>H37</f>
        <v>0</v>
      </c>
      <c r="J34" s="55">
        <f>I37</f>
        <v>0</v>
      </c>
    </row>
    <row r="35" spans="1:10" ht="28.5" customHeight="1" x14ac:dyDescent="0.25">
      <c r="A35" s="93" t="s">
        <v>68</v>
      </c>
      <c r="B35" s="94"/>
      <c r="C35" s="94"/>
      <c r="D35" s="94"/>
      <c r="E35" s="95"/>
      <c r="F35" s="47">
        <v>0</v>
      </c>
      <c r="G35" s="47">
        <v>13426.81</v>
      </c>
      <c r="H35" s="47">
        <v>0</v>
      </c>
      <c r="I35" s="47">
        <v>0</v>
      </c>
      <c r="J35" s="55">
        <v>0</v>
      </c>
    </row>
    <row r="36" spans="1:10" x14ac:dyDescent="0.25">
      <c r="A36" s="93" t="s">
        <v>69</v>
      </c>
      <c r="B36" s="99"/>
      <c r="C36" s="99"/>
      <c r="D36" s="99"/>
      <c r="E36" s="100"/>
      <c r="F36" s="58">
        <v>-10392.450000000001</v>
      </c>
      <c r="G36" s="47"/>
      <c r="H36" s="47">
        <v>0</v>
      </c>
      <c r="I36" s="47">
        <v>0</v>
      </c>
      <c r="J36" s="55">
        <v>0</v>
      </c>
    </row>
    <row r="37" spans="1:10" ht="15" customHeight="1" x14ac:dyDescent="0.25">
      <c r="A37" s="90" t="s">
        <v>66</v>
      </c>
      <c r="B37" s="84"/>
      <c r="C37" s="84"/>
      <c r="D37" s="84"/>
      <c r="E37" s="84"/>
      <c r="F37" s="60">
        <f>F34-F35+F36</f>
        <v>13426.809999999998</v>
      </c>
      <c r="G37" s="49">
        <f t="shared" ref="G37:J37" si="7">G34-G35+G36</f>
        <v>-1.8189894035458565E-12</v>
      </c>
      <c r="H37" s="49">
        <f t="shared" si="7"/>
        <v>0</v>
      </c>
      <c r="I37" s="49">
        <f t="shared" si="7"/>
        <v>0</v>
      </c>
      <c r="J37" s="57">
        <f t="shared" si="7"/>
        <v>0</v>
      </c>
    </row>
    <row r="38" spans="1:10" ht="17.25" customHeight="1" x14ac:dyDescent="0.25"/>
    <row r="39" spans="1:10" x14ac:dyDescent="0.25">
      <c r="A39" s="91" t="s">
        <v>36</v>
      </c>
      <c r="B39" s="92"/>
      <c r="C39" s="92"/>
      <c r="D39" s="92"/>
      <c r="E39" s="92"/>
      <c r="F39" s="92"/>
      <c r="G39" s="92"/>
      <c r="H39" s="92"/>
      <c r="I39" s="92"/>
      <c r="J39" s="92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3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workbookViewId="0">
      <selection activeCell="H32" sqref="A1:J32"/>
    </sheetView>
  </sheetViews>
  <sheetFormatPr defaultRowHeight="15" x14ac:dyDescent="0.25"/>
  <cols>
    <col min="1" max="3" width="25.28515625" customWidth="1"/>
    <col min="4" max="4" width="16" customWidth="1"/>
    <col min="5" max="5" width="15.7109375" customWidth="1"/>
    <col min="6" max="6" width="14.85546875" customWidth="1"/>
    <col min="7" max="7" width="12.140625" customWidth="1"/>
    <col min="8" max="8" width="15" customWidth="1"/>
    <col min="9" max="9" width="0.140625" customWidth="1"/>
    <col min="10" max="10" width="9.140625" hidden="1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25">
      <c r="A2" s="101" t="s">
        <v>18</v>
      </c>
      <c r="B2" s="101"/>
      <c r="C2" s="101"/>
      <c r="D2" s="101"/>
      <c r="E2" s="101"/>
      <c r="F2" s="101"/>
      <c r="G2" s="101"/>
      <c r="H2" s="101"/>
    </row>
    <row r="4" spans="1:10" ht="15.75" customHeight="1" x14ac:dyDescent="0.25">
      <c r="A4" s="101" t="s">
        <v>72</v>
      </c>
      <c r="B4" s="101"/>
      <c r="C4" s="101"/>
      <c r="D4" s="101"/>
      <c r="E4" s="101"/>
      <c r="F4" s="101"/>
      <c r="G4" s="101"/>
      <c r="H4" s="101"/>
    </row>
    <row r="6" spans="1:10" ht="15" customHeight="1" x14ac:dyDescent="0.25">
      <c r="A6" s="102" t="s">
        <v>46</v>
      </c>
      <c r="B6" s="102"/>
      <c r="C6" s="102"/>
      <c r="D6" s="102"/>
      <c r="E6" s="102"/>
      <c r="F6" s="102"/>
      <c r="G6" s="102"/>
      <c r="H6" s="102"/>
    </row>
    <row r="8" spans="1:10" ht="36.75" customHeight="1" x14ac:dyDescent="0.25">
      <c r="A8" s="62" t="s">
        <v>5</v>
      </c>
      <c r="B8" s="66" t="s">
        <v>6</v>
      </c>
      <c r="C8" s="70" t="s">
        <v>3</v>
      </c>
      <c r="D8" s="70" t="s">
        <v>32</v>
      </c>
      <c r="E8" s="70" t="s">
        <v>33</v>
      </c>
      <c r="F8" s="70" t="s">
        <v>43</v>
      </c>
      <c r="G8" s="70" t="s">
        <v>101</v>
      </c>
      <c r="H8" s="70" t="s">
        <v>102</v>
      </c>
    </row>
    <row r="9" spans="1:10" x14ac:dyDescent="0.25">
      <c r="A9" s="63"/>
      <c r="B9" s="67"/>
      <c r="C9" s="71" t="s">
        <v>91</v>
      </c>
      <c r="D9" s="72">
        <v>817017.43</v>
      </c>
      <c r="E9" s="72">
        <v>1167695.27</v>
      </c>
      <c r="F9" s="72">
        <v>1242816.1200000001</v>
      </c>
      <c r="G9" s="72">
        <v>967809.12</v>
      </c>
      <c r="H9" s="72">
        <v>967809.12</v>
      </c>
    </row>
    <row r="10" spans="1:10" x14ac:dyDescent="0.25">
      <c r="A10" s="64" t="s">
        <v>73</v>
      </c>
      <c r="B10" s="68"/>
      <c r="C10" s="71" t="s">
        <v>7</v>
      </c>
      <c r="D10" s="72">
        <v>815252.22</v>
      </c>
      <c r="E10" s="72">
        <v>1167695.27</v>
      </c>
      <c r="F10" s="72">
        <v>1242816.1200000001</v>
      </c>
      <c r="G10" s="72">
        <v>967809.12</v>
      </c>
      <c r="H10" s="72">
        <v>967809.12</v>
      </c>
    </row>
    <row r="11" spans="1:10" ht="22.5" x14ac:dyDescent="0.25">
      <c r="A11" s="65"/>
      <c r="B11" s="69" t="s">
        <v>77</v>
      </c>
      <c r="C11" s="69" t="s">
        <v>26</v>
      </c>
      <c r="D11" s="73">
        <v>700992.42</v>
      </c>
      <c r="E11" s="73">
        <v>903463.2</v>
      </c>
      <c r="F11" s="73">
        <v>1148242.1200000001</v>
      </c>
      <c r="G11" s="73">
        <v>873235.12</v>
      </c>
      <c r="H11" s="73">
        <v>873235.12</v>
      </c>
    </row>
    <row r="12" spans="1:10" ht="33.75" x14ac:dyDescent="0.25">
      <c r="A12" s="65"/>
      <c r="B12" s="69" t="s">
        <v>78</v>
      </c>
      <c r="C12" s="69" t="s">
        <v>92</v>
      </c>
      <c r="D12" s="73">
        <v>0</v>
      </c>
      <c r="E12" s="73">
        <v>2300</v>
      </c>
      <c r="F12" s="73">
        <v>2300</v>
      </c>
      <c r="G12" s="73">
        <v>2300</v>
      </c>
      <c r="H12" s="73">
        <v>2300</v>
      </c>
    </row>
    <row r="13" spans="1:10" ht="33.75" x14ac:dyDescent="0.25">
      <c r="A13" s="65"/>
      <c r="B13" s="69" t="s">
        <v>79</v>
      </c>
      <c r="C13" s="69" t="s">
        <v>93</v>
      </c>
      <c r="D13" s="73">
        <v>1014</v>
      </c>
      <c r="E13" s="73">
        <v>6500</v>
      </c>
      <c r="F13" s="73">
        <v>1050</v>
      </c>
      <c r="G13" s="73">
        <v>1050</v>
      </c>
      <c r="H13" s="73">
        <v>1050</v>
      </c>
    </row>
    <row r="14" spans="1:10" ht="33.75" x14ac:dyDescent="0.25">
      <c r="A14" s="65"/>
      <c r="B14" s="69" t="s">
        <v>80</v>
      </c>
      <c r="C14" s="69" t="s">
        <v>27</v>
      </c>
      <c r="D14" s="73">
        <v>112980.35</v>
      </c>
      <c r="E14" s="73">
        <v>253432.07</v>
      </c>
      <c r="F14" s="73">
        <v>90274</v>
      </c>
      <c r="G14" s="73">
        <v>90274</v>
      </c>
      <c r="H14" s="73">
        <v>90274</v>
      </c>
    </row>
    <row r="15" spans="1:10" ht="22.5" x14ac:dyDescent="0.25">
      <c r="A15" s="65"/>
      <c r="B15" s="69" t="s">
        <v>81</v>
      </c>
      <c r="C15" s="69" t="s">
        <v>94</v>
      </c>
      <c r="D15" s="73">
        <v>265.45</v>
      </c>
      <c r="E15" s="73">
        <v>2000</v>
      </c>
      <c r="F15" s="73">
        <v>950</v>
      </c>
      <c r="G15" s="73">
        <v>950</v>
      </c>
      <c r="H15" s="73">
        <v>950</v>
      </c>
    </row>
    <row r="16" spans="1:10" ht="22.5" x14ac:dyDescent="0.25">
      <c r="A16" s="64" t="s">
        <v>74</v>
      </c>
      <c r="B16" s="68"/>
      <c r="C16" s="71" t="s">
        <v>8</v>
      </c>
      <c r="D16" s="72">
        <v>1765.21</v>
      </c>
      <c r="E16" s="72">
        <v>0</v>
      </c>
      <c r="F16" s="72">
        <v>0</v>
      </c>
      <c r="G16" s="72">
        <v>0</v>
      </c>
      <c r="H16" s="72">
        <v>0</v>
      </c>
    </row>
    <row r="17" spans="1:8" ht="22.5" x14ac:dyDescent="0.25">
      <c r="A17" s="65"/>
      <c r="B17" s="69" t="s">
        <v>82</v>
      </c>
      <c r="C17" s="69" t="s">
        <v>95</v>
      </c>
      <c r="D17" s="73">
        <v>1765.21</v>
      </c>
      <c r="E17" s="73">
        <v>0</v>
      </c>
      <c r="F17" s="73">
        <v>0</v>
      </c>
      <c r="G17" s="73">
        <v>0</v>
      </c>
      <c r="H17" s="73">
        <v>0</v>
      </c>
    </row>
    <row r="19" spans="1:8" ht="15" customHeight="1" x14ac:dyDescent="0.25">
      <c r="A19" s="102" t="s">
        <v>47</v>
      </c>
      <c r="B19" s="102"/>
      <c r="C19" s="102"/>
      <c r="D19" s="102"/>
      <c r="E19" s="102"/>
      <c r="F19" s="102"/>
      <c r="G19" s="102"/>
      <c r="H19" s="102"/>
    </row>
    <row r="21" spans="1:8" ht="33.75" x14ac:dyDescent="0.25">
      <c r="A21" s="62" t="s">
        <v>5</v>
      </c>
      <c r="B21" s="66" t="s">
        <v>6</v>
      </c>
      <c r="C21" s="70" t="s">
        <v>9</v>
      </c>
      <c r="D21" s="70" t="s">
        <v>32</v>
      </c>
      <c r="E21" s="70" t="s">
        <v>33</v>
      </c>
      <c r="F21" s="70" t="s">
        <v>43</v>
      </c>
      <c r="G21" s="70" t="s">
        <v>101</v>
      </c>
      <c r="H21" s="70" t="s">
        <v>102</v>
      </c>
    </row>
    <row r="22" spans="1:8" x14ac:dyDescent="0.25">
      <c r="A22" s="63"/>
      <c r="B22" s="67"/>
      <c r="C22" s="71" t="s">
        <v>96</v>
      </c>
      <c r="D22" s="72">
        <v>827409.88</v>
      </c>
      <c r="E22" s="72">
        <v>1179129.22</v>
      </c>
      <c r="F22" s="72">
        <v>1242816.1200000001</v>
      </c>
      <c r="G22" s="72">
        <v>967809.12</v>
      </c>
      <c r="H22" s="72">
        <v>967809.12</v>
      </c>
    </row>
    <row r="23" spans="1:8" ht="15.75" customHeight="1" x14ac:dyDescent="0.25">
      <c r="A23" s="64" t="s">
        <v>75</v>
      </c>
      <c r="B23" s="68"/>
      <c r="C23" s="71" t="s">
        <v>10</v>
      </c>
      <c r="D23" s="72">
        <v>781916.13</v>
      </c>
      <c r="E23" s="72">
        <v>939303.13</v>
      </c>
      <c r="F23" s="72">
        <v>983445.38</v>
      </c>
      <c r="G23" s="72">
        <v>948899.12</v>
      </c>
      <c r="H23" s="72">
        <v>948899.12</v>
      </c>
    </row>
    <row r="24" spans="1:8" ht="15.75" customHeight="1" x14ac:dyDescent="0.25">
      <c r="A24" s="65"/>
      <c r="B24" s="69" t="s">
        <v>83</v>
      </c>
      <c r="C24" s="69" t="s">
        <v>11</v>
      </c>
      <c r="D24" s="73">
        <v>639670.97</v>
      </c>
      <c r="E24" s="73">
        <v>708551.08</v>
      </c>
      <c r="F24" s="73">
        <v>721860</v>
      </c>
      <c r="G24" s="73">
        <v>721860</v>
      </c>
      <c r="H24" s="73">
        <v>721860</v>
      </c>
    </row>
    <row r="25" spans="1:8" x14ac:dyDescent="0.25">
      <c r="A25" s="65"/>
      <c r="B25" s="69" t="s">
        <v>84</v>
      </c>
      <c r="C25" s="69" t="s">
        <v>20</v>
      </c>
      <c r="D25" s="73">
        <v>136034.9</v>
      </c>
      <c r="E25" s="73">
        <v>224696.93</v>
      </c>
      <c r="F25" s="73">
        <v>250830.26</v>
      </c>
      <c r="G25" s="73">
        <v>211284</v>
      </c>
      <c r="H25" s="73">
        <v>211284</v>
      </c>
    </row>
    <row r="26" spans="1:8" x14ac:dyDescent="0.25">
      <c r="A26" s="65"/>
      <c r="B26" s="69" t="s">
        <v>85</v>
      </c>
      <c r="C26" s="69" t="s">
        <v>97</v>
      </c>
      <c r="D26" s="73">
        <v>3062.38</v>
      </c>
      <c r="E26" s="73">
        <v>320</v>
      </c>
      <c r="F26" s="73">
        <v>30</v>
      </c>
      <c r="G26" s="73">
        <v>30</v>
      </c>
      <c r="H26" s="73">
        <v>30</v>
      </c>
    </row>
    <row r="27" spans="1:8" ht="33.75" x14ac:dyDescent="0.25">
      <c r="A27" s="65"/>
      <c r="B27" s="69" t="s">
        <v>86</v>
      </c>
      <c r="C27" s="69" t="s">
        <v>98</v>
      </c>
      <c r="D27" s="73">
        <v>3147.88</v>
      </c>
      <c r="E27" s="73">
        <v>5430</v>
      </c>
      <c r="F27" s="73">
        <v>10430</v>
      </c>
      <c r="G27" s="73">
        <v>15430</v>
      </c>
      <c r="H27" s="73">
        <v>15430</v>
      </c>
    </row>
    <row r="28" spans="1:8" x14ac:dyDescent="0.25">
      <c r="A28" s="65"/>
      <c r="B28" s="69" t="s">
        <v>87</v>
      </c>
      <c r="C28" s="69" t="s">
        <v>99</v>
      </c>
      <c r="D28" s="73">
        <v>0</v>
      </c>
      <c r="E28" s="73">
        <v>305.12</v>
      </c>
      <c r="F28" s="73">
        <v>295.12</v>
      </c>
      <c r="G28" s="73">
        <v>295.12</v>
      </c>
      <c r="H28" s="73">
        <v>295.12</v>
      </c>
    </row>
    <row r="29" spans="1:8" ht="22.5" x14ac:dyDescent="0.25">
      <c r="A29" s="64" t="s">
        <v>76</v>
      </c>
      <c r="B29" s="68"/>
      <c r="C29" s="71" t="s">
        <v>12</v>
      </c>
      <c r="D29" s="72">
        <v>45493.75</v>
      </c>
      <c r="E29" s="72">
        <v>239826.09</v>
      </c>
      <c r="F29" s="72">
        <v>259370.74</v>
      </c>
      <c r="G29" s="72">
        <v>18910</v>
      </c>
      <c r="H29" s="72">
        <v>18910</v>
      </c>
    </row>
    <row r="30" spans="1:8" ht="22.5" x14ac:dyDescent="0.25">
      <c r="A30" s="65"/>
      <c r="B30" s="69" t="s">
        <v>88</v>
      </c>
      <c r="C30" s="69" t="s">
        <v>13</v>
      </c>
      <c r="D30" s="73">
        <v>0</v>
      </c>
      <c r="E30" s="73">
        <v>560</v>
      </c>
      <c r="F30" s="73">
        <v>560</v>
      </c>
      <c r="G30" s="73">
        <v>560</v>
      </c>
      <c r="H30" s="73">
        <v>560</v>
      </c>
    </row>
    <row r="31" spans="1:8" ht="22.5" x14ac:dyDescent="0.25">
      <c r="A31" s="65"/>
      <c r="B31" s="69" t="s">
        <v>89</v>
      </c>
      <c r="C31" s="69" t="s">
        <v>28</v>
      </c>
      <c r="D31" s="73">
        <v>35534.230000000003</v>
      </c>
      <c r="E31" s="73">
        <v>42188.54</v>
      </c>
      <c r="F31" s="73">
        <v>224625.74</v>
      </c>
      <c r="G31" s="73">
        <v>18350</v>
      </c>
      <c r="H31" s="73">
        <v>18350</v>
      </c>
    </row>
    <row r="32" spans="1:8" ht="22.5" x14ac:dyDescent="0.25">
      <c r="A32" s="65"/>
      <c r="B32" s="69" t="s">
        <v>90</v>
      </c>
      <c r="C32" s="69" t="s">
        <v>100</v>
      </c>
      <c r="D32" s="73">
        <v>9959.52</v>
      </c>
      <c r="E32" s="73">
        <v>197077.55</v>
      </c>
      <c r="F32" s="73">
        <v>34185</v>
      </c>
      <c r="G32" s="73">
        <v>0</v>
      </c>
      <c r="H32" s="73">
        <v>0</v>
      </c>
    </row>
  </sheetData>
  <mergeCells count="5">
    <mergeCell ref="A2:H2"/>
    <mergeCell ref="A4:H4"/>
    <mergeCell ref="A1:J1"/>
    <mergeCell ref="A6:H6"/>
    <mergeCell ref="A19:H19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3"/>
  <sheetViews>
    <sheetView topLeftCell="A18" workbookViewId="0">
      <selection sqref="A1:J43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25">
      <c r="A2" s="22"/>
      <c r="B2" s="22"/>
      <c r="C2" s="22"/>
      <c r="D2" s="22"/>
      <c r="E2" s="22"/>
      <c r="F2" s="22"/>
    </row>
    <row r="3" spans="1:10" ht="15.75" customHeight="1" x14ac:dyDescent="0.25">
      <c r="A3" s="80" t="s">
        <v>18</v>
      </c>
      <c r="B3" s="80"/>
      <c r="C3" s="80"/>
      <c r="D3" s="80"/>
      <c r="E3" s="80"/>
      <c r="F3" s="80"/>
    </row>
    <row r="4" spans="1:10" ht="18" x14ac:dyDescent="0.25">
      <c r="B4" s="22"/>
      <c r="C4" s="22"/>
      <c r="D4" s="22"/>
      <c r="E4" s="5"/>
      <c r="F4" s="5"/>
    </row>
    <row r="5" spans="1:10" ht="18" customHeight="1" x14ac:dyDescent="0.25">
      <c r="A5" s="80" t="s">
        <v>4</v>
      </c>
      <c r="B5" s="80"/>
      <c r="C5" s="80"/>
      <c r="D5" s="80"/>
      <c r="E5" s="80"/>
      <c r="F5" s="80"/>
    </row>
    <row r="6" spans="1:10" ht="18" x14ac:dyDescent="0.25">
      <c r="A6" s="22"/>
      <c r="B6" s="22"/>
      <c r="C6" s="22"/>
      <c r="D6" s="22"/>
      <c r="E6" s="5"/>
      <c r="F6" s="5"/>
    </row>
    <row r="7" spans="1:10" ht="15.75" customHeight="1" x14ac:dyDescent="0.25">
      <c r="A7" s="80" t="s">
        <v>48</v>
      </c>
      <c r="B7" s="80"/>
      <c r="C7" s="80"/>
      <c r="D7" s="80"/>
      <c r="E7" s="80"/>
      <c r="F7" s="80"/>
    </row>
    <row r="8" spans="1:10" ht="18" x14ac:dyDescent="0.25">
      <c r="A8" s="22"/>
      <c r="B8" s="22"/>
      <c r="C8" s="22"/>
      <c r="D8" s="22"/>
      <c r="E8" s="5"/>
      <c r="F8" s="5"/>
    </row>
    <row r="9" spans="1:10" x14ac:dyDescent="0.25">
      <c r="A9" s="62" t="s">
        <v>50</v>
      </c>
      <c r="B9" s="70" t="s">
        <v>32</v>
      </c>
      <c r="C9" s="70" t="s">
        <v>33</v>
      </c>
      <c r="D9" s="70" t="s">
        <v>43</v>
      </c>
      <c r="E9" s="70" t="s">
        <v>101</v>
      </c>
      <c r="F9" s="70" t="s">
        <v>102</v>
      </c>
    </row>
    <row r="10" spans="1:10" x14ac:dyDescent="0.25">
      <c r="A10" s="64" t="s">
        <v>0</v>
      </c>
      <c r="B10" s="72">
        <v>817017.43</v>
      </c>
      <c r="C10" s="72">
        <v>1167695.27</v>
      </c>
      <c r="D10" s="72">
        <v>1242816.1200000001</v>
      </c>
      <c r="E10" s="72">
        <v>967809.12</v>
      </c>
      <c r="F10" s="72">
        <v>967809.12</v>
      </c>
    </row>
    <row r="11" spans="1:10" x14ac:dyDescent="0.25">
      <c r="A11" s="64" t="s">
        <v>103</v>
      </c>
      <c r="B11" s="72">
        <v>620.83000000000004</v>
      </c>
      <c r="C11" s="72">
        <v>810</v>
      </c>
      <c r="D11" s="72">
        <v>834</v>
      </c>
      <c r="E11" s="72">
        <v>834</v>
      </c>
      <c r="F11" s="72">
        <v>834</v>
      </c>
    </row>
    <row r="12" spans="1:10" ht="22.5" x14ac:dyDescent="0.25">
      <c r="A12" s="74" t="s">
        <v>104</v>
      </c>
      <c r="B12" s="73">
        <v>620.83000000000004</v>
      </c>
      <c r="C12" s="73">
        <v>810</v>
      </c>
      <c r="D12" s="73">
        <v>834</v>
      </c>
      <c r="E12" s="73">
        <v>834</v>
      </c>
      <c r="F12" s="73">
        <v>834</v>
      </c>
    </row>
    <row r="13" spans="1:10" x14ac:dyDescent="0.25">
      <c r="A13" s="64" t="s">
        <v>105</v>
      </c>
      <c r="B13" s="72">
        <v>2155.42</v>
      </c>
      <c r="C13" s="72">
        <v>2400</v>
      </c>
      <c r="D13" s="72">
        <v>1000</v>
      </c>
      <c r="E13" s="72">
        <v>1000</v>
      </c>
      <c r="F13" s="72">
        <v>1000</v>
      </c>
    </row>
    <row r="14" spans="1:10" x14ac:dyDescent="0.25">
      <c r="A14" s="74" t="s">
        <v>106</v>
      </c>
      <c r="B14" s="73">
        <v>2155.42</v>
      </c>
      <c r="C14" s="73">
        <v>2400</v>
      </c>
      <c r="D14" s="73">
        <v>1000</v>
      </c>
      <c r="E14" s="73">
        <v>1000</v>
      </c>
      <c r="F14" s="73">
        <v>1000</v>
      </c>
    </row>
    <row r="15" spans="1:10" ht="22.5" x14ac:dyDescent="0.25">
      <c r="A15" s="64" t="s">
        <v>107</v>
      </c>
      <c r="B15" s="72">
        <v>93830.27</v>
      </c>
      <c r="C15" s="72">
        <v>239522.07</v>
      </c>
      <c r="D15" s="72">
        <v>89840</v>
      </c>
      <c r="E15" s="72">
        <v>89840</v>
      </c>
      <c r="F15" s="72">
        <v>89840</v>
      </c>
    </row>
    <row r="16" spans="1:10" ht="22.5" x14ac:dyDescent="0.25">
      <c r="A16" s="74" t="s">
        <v>108</v>
      </c>
      <c r="B16" s="73">
        <v>0</v>
      </c>
      <c r="C16" s="73">
        <v>2300</v>
      </c>
      <c r="D16" s="73">
        <v>2300</v>
      </c>
      <c r="E16" s="73">
        <v>2300</v>
      </c>
      <c r="F16" s="73">
        <v>2300</v>
      </c>
    </row>
    <row r="17" spans="1:6" ht="22.5" x14ac:dyDescent="0.25">
      <c r="A17" s="74" t="s">
        <v>109</v>
      </c>
      <c r="B17" s="73">
        <v>93830.27</v>
      </c>
      <c r="C17" s="73">
        <v>237222.07</v>
      </c>
      <c r="D17" s="73">
        <v>87540</v>
      </c>
      <c r="E17" s="73">
        <v>87540</v>
      </c>
      <c r="F17" s="73">
        <v>87540</v>
      </c>
    </row>
    <row r="18" spans="1:6" x14ac:dyDescent="0.25">
      <c r="A18" s="64" t="s">
        <v>110</v>
      </c>
      <c r="B18" s="72">
        <v>719521.67</v>
      </c>
      <c r="C18" s="72">
        <v>918863.2</v>
      </c>
      <c r="D18" s="72">
        <v>1150142.1200000001</v>
      </c>
      <c r="E18" s="72">
        <v>875135.12</v>
      </c>
      <c r="F18" s="72">
        <v>875135.12</v>
      </c>
    </row>
    <row r="19" spans="1:6" x14ac:dyDescent="0.25">
      <c r="A19" s="74" t="s">
        <v>111</v>
      </c>
      <c r="B19" s="73">
        <v>18529.25</v>
      </c>
      <c r="C19" s="73">
        <v>15400</v>
      </c>
      <c r="D19" s="73">
        <v>0</v>
      </c>
      <c r="E19" s="73">
        <v>0</v>
      </c>
      <c r="F19" s="73">
        <v>0</v>
      </c>
    </row>
    <row r="20" spans="1:6" x14ac:dyDescent="0.25">
      <c r="A20" s="74" t="s">
        <v>112</v>
      </c>
      <c r="B20" s="73">
        <v>700992.42</v>
      </c>
      <c r="C20" s="73">
        <v>872956.2</v>
      </c>
      <c r="D20" s="73">
        <v>1117735.1200000001</v>
      </c>
      <c r="E20" s="73">
        <v>873235.12</v>
      </c>
      <c r="F20" s="73">
        <v>873235.12</v>
      </c>
    </row>
    <row r="21" spans="1:6" x14ac:dyDescent="0.25">
      <c r="A21" s="74" t="s">
        <v>113</v>
      </c>
      <c r="B21" s="73">
        <v>0</v>
      </c>
      <c r="C21" s="73">
        <v>30507</v>
      </c>
      <c r="D21" s="73">
        <v>30507</v>
      </c>
      <c r="E21" s="73">
        <v>0</v>
      </c>
      <c r="F21" s="73">
        <v>0</v>
      </c>
    </row>
    <row r="22" spans="1:6" x14ac:dyDescent="0.25">
      <c r="A22" s="74" t="s">
        <v>114</v>
      </c>
      <c r="B22" s="73">
        <v>0</v>
      </c>
      <c r="C22" s="73">
        <v>0</v>
      </c>
      <c r="D22" s="73">
        <v>1900</v>
      </c>
      <c r="E22" s="73">
        <v>1900</v>
      </c>
      <c r="F22" s="73">
        <v>1900</v>
      </c>
    </row>
    <row r="23" spans="1:6" x14ac:dyDescent="0.25">
      <c r="A23" s="64" t="s">
        <v>115</v>
      </c>
      <c r="B23" s="72">
        <v>889.24</v>
      </c>
      <c r="C23" s="72">
        <v>6100</v>
      </c>
      <c r="D23" s="72">
        <v>1000</v>
      </c>
      <c r="E23" s="72">
        <v>1000</v>
      </c>
      <c r="F23" s="72">
        <v>1000</v>
      </c>
    </row>
    <row r="24" spans="1:6" x14ac:dyDescent="0.25">
      <c r="A24" s="74" t="s">
        <v>116</v>
      </c>
      <c r="B24" s="73">
        <v>889.24</v>
      </c>
      <c r="C24" s="73">
        <v>6100</v>
      </c>
      <c r="D24" s="73">
        <v>1000</v>
      </c>
      <c r="E24" s="73">
        <v>1000</v>
      </c>
      <c r="F24" s="73">
        <v>1000</v>
      </c>
    </row>
    <row r="26" spans="1:6" ht="15" customHeight="1" x14ac:dyDescent="0.25">
      <c r="A26" s="102" t="s">
        <v>49</v>
      </c>
      <c r="B26" s="102"/>
      <c r="C26" s="102"/>
      <c r="D26" s="102"/>
      <c r="E26" s="102"/>
      <c r="F26" s="102"/>
    </row>
    <row r="28" spans="1:6" x14ac:dyDescent="0.25">
      <c r="A28" s="62" t="s">
        <v>50</v>
      </c>
      <c r="B28" s="70" t="s">
        <v>32</v>
      </c>
      <c r="C28" s="70" t="s">
        <v>33</v>
      </c>
      <c r="D28" s="70" t="s">
        <v>43</v>
      </c>
      <c r="E28" s="70" t="s">
        <v>101</v>
      </c>
      <c r="F28" s="70" t="s">
        <v>102</v>
      </c>
    </row>
    <row r="29" spans="1:6" x14ac:dyDescent="0.25">
      <c r="A29" s="64" t="s">
        <v>1</v>
      </c>
      <c r="B29" s="72">
        <v>827409.88</v>
      </c>
      <c r="C29" s="72">
        <v>1179129.22</v>
      </c>
      <c r="D29" s="72">
        <v>1242816.1200000001</v>
      </c>
      <c r="E29" s="72">
        <v>967809.12</v>
      </c>
      <c r="F29" s="72">
        <v>967809.12</v>
      </c>
    </row>
    <row r="30" spans="1:6" x14ac:dyDescent="0.25">
      <c r="A30" s="64" t="s">
        <v>103</v>
      </c>
      <c r="B30" s="72">
        <v>620.83000000000004</v>
      </c>
      <c r="C30" s="72">
        <v>810</v>
      </c>
      <c r="D30" s="72">
        <v>834</v>
      </c>
      <c r="E30" s="72">
        <v>834</v>
      </c>
      <c r="F30" s="72">
        <v>834</v>
      </c>
    </row>
    <row r="31" spans="1:6" ht="22.5" x14ac:dyDescent="0.25">
      <c r="A31" s="74" t="s">
        <v>104</v>
      </c>
      <c r="B31" s="73">
        <v>620.83000000000004</v>
      </c>
      <c r="C31" s="73">
        <v>810</v>
      </c>
      <c r="D31" s="73">
        <v>834</v>
      </c>
      <c r="E31" s="73">
        <v>834</v>
      </c>
      <c r="F31" s="73">
        <v>834</v>
      </c>
    </row>
    <row r="32" spans="1:6" x14ac:dyDescent="0.25">
      <c r="A32" s="64" t="s">
        <v>105</v>
      </c>
      <c r="B32" s="72">
        <v>2385.16</v>
      </c>
      <c r="C32" s="72">
        <v>10004.61</v>
      </c>
      <c r="D32" s="72">
        <v>1000</v>
      </c>
      <c r="E32" s="72">
        <v>1000</v>
      </c>
      <c r="F32" s="72">
        <v>1000</v>
      </c>
    </row>
    <row r="33" spans="1:6" x14ac:dyDescent="0.25">
      <c r="A33" s="74" t="s">
        <v>106</v>
      </c>
      <c r="B33" s="73">
        <v>2385.16</v>
      </c>
      <c r="C33" s="73">
        <v>10004.61</v>
      </c>
      <c r="D33" s="73">
        <v>1000</v>
      </c>
      <c r="E33" s="73">
        <v>1000</v>
      </c>
      <c r="F33" s="73">
        <v>1000</v>
      </c>
    </row>
    <row r="34" spans="1:6" ht="22.5" x14ac:dyDescent="0.25">
      <c r="A34" s="64" t="s">
        <v>107</v>
      </c>
      <c r="B34" s="72">
        <v>93861.19</v>
      </c>
      <c r="C34" s="72">
        <v>238511.48</v>
      </c>
      <c r="D34" s="72">
        <v>89840</v>
      </c>
      <c r="E34" s="72">
        <v>89840</v>
      </c>
      <c r="F34" s="72">
        <v>89840</v>
      </c>
    </row>
    <row r="35" spans="1:6" ht="22.5" x14ac:dyDescent="0.25">
      <c r="A35" s="74" t="s">
        <v>108</v>
      </c>
      <c r="B35" s="73">
        <v>0</v>
      </c>
      <c r="C35" s="73">
        <v>2300</v>
      </c>
      <c r="D35" s="73">
        <v>2300</v>
      </c>
      <c r="E35" s="73">
        <v>2300</v>
      </c>
      <c r="F35" s="73">
        <v>2300</v>
      </c>
    </row>
    <row r="36" spans="1:6" ht="22.5" x14ac:dyDescent="0.25">
      <c r="A36" s="74" t="s">
        <v>109</v>
      </c>
      <c r="B36" s="73">
        <v>93861.19</v>
      </c>
      <c r="C36" s="73">
        <v>236211.48</v>
      </c>
      <c r="D36" s="73">
        <v>87540</v>
      </c>
      <c r="E36" s="73">
        <v>87540</v>
      </c>
      <c r="F36" s="73">
        <v>87540</v>
      </c>
    </row>
    <row r="37" spans="1:6" x14ac:dyDescent="0.25">
      <c r="A37" s="64" t="s">
        <v>110</v>
      </c>
      <c r="B37" s="72">
        <v>728952.14</v>
      </c>
      <c r="C37" s="72">
        <v>922630.69</v>
      </c>
      <c r="D37" s="72">
        <v>1150142.1200000001</v>
      </c>
      <c r="E37" s="72">
        <v>875135.12</v>
      </c>
      <c r="F37" s="72">
        <v>875135.12</v>
      </c>
    </row>
    <row r="38" spans="1:6" x14ac:dyDescent="0.25">
      <c r="A38" s="74" t="s">
        <v>111</v>
      </c>
      <c r="B38" s="73">
        <v>18046.060000000001</v>
      </c>
      <c r="C38" s="73">
        <v>15400</v>
      </c>
      <c r="D38" s="73">
        <v>0</v>
      </c>
      <c r="E38" s="73">
        <v>0</v>
      </c>
      <c r="F38" s="73">
        <v>0</v>
      </c>
    </row>
    <row r="39" spans="1:6" x14ac:dyDescent="0.25">
      <c r="A39" s="74" t="s">
        <v>112</v>
      </c>
      <c r="B39" s="73">
        <v>710906.08</v>
      </c>
      <c r="C39" s="73">
        <v>876723.69</v>
      </c>
      <c r="D39" s="73">
        <v>1117735.1200000001</v>
      </c>
      <c r="E39" s="73">
        <v>873235.12</v>
      </c>
      <c r="F39" s="73">
        <v>873235.12</v>
      </c>
    </row>
    <row r="40" spans="1:6" x14ac:dyDescent="0.25">
      <c r="A40" s="74" t="s">
        <v>113</v>
      </c>
      <c r="B40" s="73">
        <v>0</v>
      </c>
      <c r="C40" s="73">
        <v>30507</v>
      </c>
      <c r="D40" s="73">
        <v>30507</v>
      </c>
      <c r="E40" s="73">
        <v>0</v>
      </c>
      <c r="F40" s="73">
        <v>0</v>
      </c>
    </row>
    <row r="41" spans="1:6" x14ac:dyDescent="0.25">
      <c r="A41" s="74" t="s">
        <v>114</v>
      </c>
      <c r="B41" s="73">
        <v>0</v>
      </c>
      <c r="C41" s="73">
        <v>0</v>
      </c>
      <c r="D41" s="73">
        <v>1900</v>
      </c>
      <c r="E41" s="73">
        <v>1900</v>
      </c>
      <c r="F41" s="73">
        <v>1900</v>
      </c>
    </row>
    <row r="42" spans="1:6" x14ac:dyDescent="0.25">
      <c r="A42" s="64" t="s">
        <v>115</v>
      </c>
      <c r="B42" s="72">
        <v>1590.56</v>
      </c>
      <c r="C42" s="72">
        <v>7172.44</v>
      </c>
      <c r="D42" s="72">
        <v>1000</v>
      </c>
      <c r="E42" s="72">
        <v>1000</v>
      </c>
      <c r="F42" s="72">
        <v>1000</v>
      </c>
    </row>
    <row r="43" spans="1:6" x14ac:dyDescent="0.25">
      <c r="A43" s="74" t="s">
        <v>116</v>
      </c>
      <c r="B43" s="73">
        <v>1590.56</v>
      </c>
      <c r="C43" s="73">
        <v>7172.44</v>
      </c>
      <c r="D43" s="73">
        <v>1000</v>
      </c>
      <c r="E43" s="73">
        <v>1000</v>
      </c>
      <c r="F43" s="73">
        <v>1000</v>
      </c>
    </row>
  </sheetData>
  <mergeCells count="5">
    <mergeCell ref="A26:F26"/>
    <mergeCell ref="A3:F3"/>
    <mergeCell ref="A5:F5"/>
    <mergeCell ref="A7:F7"/>
    <mergeCell ref="A1:J1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"/>
  <sheetViews>
    <sheetView workbookViewId="0">
      <selection sqref="A1:J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80" t="s">
        <v>18</v>
      </c>
      <c r="B3" s="80"/>
      <c r="C3" s="80"/>
      <c r="D3" s="80"/>
      <c r="E3" s="81"/>
      <c r="F3" s="81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80" t="s">
        <v>4</v>
      </c>
      <c r="B5" s="82"/>
      <c r="C5" s="82"/>
      <c r="D5" s="82"/>
      <c r="E5" s="82"/>
      <c r="F5" s="82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80" t="s">
        <v>14</v>
      </c>
      <c r="B7" s="103"/>
      <c r="C7" s="103"/>
      <c r="D7" s="103"/>
      <c r="E7" s="103"/>
      <c r="F7" s="103"/>
    </row>
    <row r="8" spans="1:10" x14ac:dyDescent="0.25">
      <c r="A8" s="62" t="s">
        <v>50</v>
      </c>
      <c r="B8" s="70" t="s">
        <v>32</v>
      </c>
      <c r="C8" s="70" t="s">
        <v>33</v>
      </c>
      <c r="D8" s="70" t="s">
        <v>43</v>
      </c>
      <c r="E8" s="70" t="s">
        <v>101</v>
      </c>
      <c r="F8" s="70" t="s">
        <v>102</v>
      </c>
    </row>
    <row r="9" spans="1:10" x14ac:dyDescent="0.25">
      <c r="A9" s="63" t="s">
        <v>96</v>
      </c>
      <c r="B9" s="72">
        <v>827409.88</v>
      </c>
      <c r="C9" s="72">
        <v>1179129.22</v>
      </c>
      <c r="D9" s="72">
        <v>1242816.1200000001</v>
      </c>
      <c r="E9" s="72">
        <v>967809.12</v>
      </c>
      <c r="F9" s="72">
        <v>967809.12</v>
      </c>
    </row>
    <row r="10" spans="1:10" x14ac:dyDescent="0.25">
      <c r="A10" s="62" t="s">
        <v>50</v>
      </c>
      <c r="B10" s="70" t="s">
        <v>32</v>
      </c>
      <c r="C10" s="70" t="s">
        <v>33</v>
      </c>
      <c r="D10" s="70" t="s">
        <v>43</v>
      </c>
      <c r="E10" s="70" t="s">
        <v>101</v>
      </c>
      <c r="F10" s="70" t="s">
        <v>102</v>
      </c>
    </row>
    <row r="11" spans="1:10" x14ac:dyDescent="0.25">
      <c r="A11" s="64" t="s">
        <v>117</v>
      </c>
      <c r="B11" s="72">
        <v>827409.88</v>
      </c>
      <c r="C11" s="72">
        <v>1179129.22</v>
      </c>
      <c r="D11" s="72">
        <v>1242816.1200000001</v>
      </c>
      <c r="E11" s="72">
        <v>967809.12</v>
      </c>
      <c r="F11" s="72">
        <v>967809.12</v>
      </c>
    </row>
    <row r="12" spans="1:10" x14ac:dyDescent="0.25">
      <c r="A12" s="74" t="s">
        <v>118</v>
      </c>
      <c r="B12" s="75">
        <v>827409.88</v>
      </c>
      <c r="C12" s="75">
        <v>1179129.22</v>
      </c>
      <c r="D12" s="75">
        <v>1242816.1200000001</v>
      </c>
      <c r="E12" s="75">
        <v>967809.12</v>
      </c>
      <c r="F12" s="75">
        <v>967809.12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80" t="s">
        <v>18</v>
      </c>
      <c r="B3" s="80"/>
      <c r="C3" s="80"/>
      <c r="D3" s="80"/>
      <c r="E3" s="80"/>
      <c r="F3" s="80"/>
      <c r="G3" s="80"/>
      <c r="H3" s="80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80" t="s">
        <v>55</v>
      </c>
      <c r="B5" s="80"/>
      <c r="C5" s="80"/>
      <c r="D5" s="80"/>
      <c r="E5" s="80"/>
      <c r="F5" s="80"/>
      <c r="G5" s="80"/>
      <c r="H5" s="80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18" t="s">
        <v>5</v>
      </c>
      <c r="B7" s="17" t="s">
        <v>6</v>
      </c>
      <c r="C7" s="17" t="s">
        <v>29</v>
      </c>
      <c r="D7" s="17" t="s">
        <v>32</v>
      </c>
      <c r="E7" s="18" t="s">
        <v>33</v>
      </c>
      <c r="F7" s="18" t="s">
        <v>30</v>
      </c>
      <c r="G7" s="18" t="s">
        <v>25</v>
      </c>
      <c r="H7" s="18" t="s">
        <v>31</v>
      </c>
    </row>
    <row r="8" spans="1:10" x14ac:dyDescent="0.25">
      <c r="A8" s="32"/>
      <c r="B8" s="33"/>
      <c r="C8" s="31" t="s">
        <v>57</v>
      </c>
      <c r="D8" s="33"/>
      <c r="E8" s="32"/>
      <c r="F8" s="32"/>
      <c r="G8" s="32"/>
      <c r="H8" s="32"/>
    </row>
    <row r="9" spans="1:10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10" x14ac:dyDescent="0.25">
      <c r="A11" s="11"/>
      <c r="B11" s="15"/>
      <c r="C11" s="34"/>
      <c r="D11" s="8"/>
      <c r="E11" s="9"/>
      <c r="F11" s="9"/>
      <c r="G11" s="9"/>
      <c r="H11" s="9"/>
    </row>
    <row r="12" spans="1:10" x14ac:dyDescent="0.25">
      <c r="A12" s="11"/>
      <c r="B12" s="15"/>
      <c r="C12" s="31" t="s">
        <v>60</v>
      </c>
      <c r="D12" s="8"/>
      <c r="E12" s="9"/>
      <c r="F12" s="9"/>
      <c r="G12" s="9"/>
      <c r="H12" s="9"/>
    </row>
    <row r="13" spans="1:10" ht="25.5" x14ac:dyDescent="0.25">
      <c r="A13" s="13">
        <v>5</v>
      </c>
      <c r="B13" s="14"/>
      <c r="C13" s="23" t="s">
        <v>16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4" t="s">
        <v>22</v>
      </c>
      <c r="D14" s="8"/>
      <c r="E14" s="9"/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25">
      <c r="A2" s="22"/>
      <c r="B2" s="22"/>
      <c r="C2" s="22"/>
      <c r="D2" s="22"/>
      <c r="E2" s="22"/>
      <c r="F2" s="22"/>
    </row>
    <row r="3" spans="1:10" ht="15.75" customHeight="1" x14ac:dyDescent="0.25">
      <c r="A3" s="80" t="s">
        <v>18</v>
      </c>
      <c r="B3" s="80"/>
      <c r="C3" s="80"/>
      <c r="D3" s="80"/>
      <c r="E3" s="80"/>
      <c r="F3" s="80"/>
    </row>
    <row r="4" spans="1:10" ht="18" x14ac:dyDescent="0.25">
      <c r="A4" s="22"/>
      <c r="B4" s="22"/>
      <c r="C4" s="22"/>
      <c r="D4" s="22"/>
      <c r="E4" s="5"/>
      <c r="F4" s="5"/>
    </row>
    <row r="5" spans="1:10" ht="18" customHeight="1" x14ac:dyDescent="0.25">
      <c r="A5" s="80" t="s">
        <v>56</v>
      </c>
      <c r="B5" s="80"/>
      <c r="C5" s="80"/>
      <c r="D5" s="80"/>
      <c r="E5" s="80"/>
      <c r="F5" s="80"/>
    </row>
    <row r="6" spans="1:10" ht="18" x14ac:dyDescent="0.25">
      <c r="A6" s="22"/>
      <c r="B6" s="22"/>
      <c r="C6" s="22"/>
      <c r="D6" s="22"/>
      <c r="E6" s="5"/>
      <c r="F6" s="5"/>
    </row>
    <row r="7" spans="1:10" ht="25.5" x14ac:dyDescent="0.25">
      <c r="A7" s="17" t="s">
        <v>50</v>
      </c>
      <c r="B7" s="17" t="s">
        <v>32</v>
      </c>
      <c r="C7" s="18" t="s">
        <v>33</v>
      </c>
      <c r="D7" s="18" t="s">
        <v>30</v>
      </c>
      <c r="E7" s="18" t="s">
        <v>25</v>
      </c>
      <c r="F7" s="18" t="s">
        <v>31</v>
      </c>
    </row>
    <row r="8" spans="1:10" x14ac:dyDescent="0.25">
      <c r="A8" s="11" t="s">
        <v>57</v>
      </c>
      <c r="B8" s="8"/>
      <c r="C8" s="9"/>
      <c r="D8" s="9"/>
      <c r="E8" s="9"/>
      <c r="F8" s="9"/>
    </row>
    <row r="9" spans="1:10" ht="25.5" x14ac:dyDescent="0.25">
      <c r="A9" s="11" t="s">
        <v>58</v>
      </c>
      <c r="B9" s="8"/>
      <c r="C9" s="9"/>
      <c r="D9" s="9"/>
      <c r="E9" s="9"/>
      <c r="F9" s="9"/>
    </row>
    <row r="10" spans="1:10" ht="25.5" x14ac:dyDescent="0.25">
      <c r="A10" s="16" t="s">
        <v>59</v>
      </c>
      <c r="B10" s="8"/>
      <c r="C10" s="9"/>
      <c r="D10" s="9"/>
      <c r="E10" s="9"/>
      <c r="F10" s="9"/>
    </row>
    <row r="11" spans="1:10" x14ac:dyDescent="0.25">
      <c r="A11" s="16"/>
      <c r="B11" s="8"/>
      <c r="C11" s="9"/>
      <c r="D11" s="9"/>
      <c r="E11" s="9"/>
      <c r="F11" s="9"/>
    </row>
    <row r="12" spans="1:10" x14ac:dyDescent="0.25">
      <c r="A12" s="11" t="s">
        <v>60</v>
      </c>
      <c r="B12" s="8"/>
      <c r="C12" s="9"/>
      <c r="D12" s="9"/>
      <c r="E12" s="9"/>
      <c r="F12" s="9"/>
    </row>
    <row r="13" spans="1:10" x14ac:dyDescent="0.25">
      <c r="A13" s="23" t="s">
        <v>51</v>
      </c>
      <c r="B13" s="8"/>
      <c r="C13" s="9"/>
      <c r="D13" s="9"/>
      <c r="E13" s="9"/>
      <c r="F13" s="9"/>
    </row>
    <row r="14" spans="1:10" x14ac:dyDescent="0.25">
      <c r="A14" s="12" t="s">
        <v>52</v>
      </c>
      <c r="B14" s="8"/>
      <c r="C14" s="9"/>
      <c r="D14" s="9"/>
      <c r="E14" s="9"/>
      <c r="F14" s="10"/>
    </row>
    <row r="15" spans="1:10" x14ac:dyDescent="0.25">
      <c r="A15" s="23" t="s">
        <v>53</v>
      </c>
      <c r="B15" s="8"/>
      <c r="C15" s="9"/>
      <c r="D15" s="9"/>
      <c r="E15" s="9"/>
      <c r="F15" s="10"/>
    </row>
    <row r="16" spans="1:10" x14ac:dyDescent="0.25">
      <c r="A16" s="12" t="s">
        <v>54</v>
      </c>
      <c r="B16" s="8"/>
      <c r="C16" s="9"/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6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37.42578125" customWidth="1"/>
    <col min="3" max="3" width="18.5703125" customWidth="1"/>
    <col min="4" max="4" width="19.42578125" customWidth="1"/>
    <col min="5" max="5" width="18" customWidth="1"/>
    <col min="6" max="6" width="17.85546875" customWidth="1"/>
    <col min="7" max="7" width="20.28515625" customWidth="1"/>
    <col min="8" max="8" width="0.140625" customWidth="1"/>
    <col min="9" max="9" width="25.28515625" hidden="1" customWidth="1"/>
    <col min="10" max="10" width="9.140625" hidden="1" customWidth="1"/>
  </cols>
  <sheetData>
    <row r="1" spans="1:10" ht="42" customHeight="1" x14ac:dyDescent="0.25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.75" customHeight="1" x14ac:dyDescent="0.25">
      <c r="A2" s="80" t="s">
        <v>17</v>
      </c>
      <c r="B2" s="104"/>
      <c r="C2" s="104"/>
      <c r="D2" s="104"/>
      <c r="E2" s="104"/>
      <c r="F2" s="104"/>
      <c r="G2" s="104"/>
      <c r="H2" s="104"/>
      <c r="I2" s="104"/>
    </row>
    <row r="3" spans="1:10" ht="24" customHeight="1" x14ac:dyDescent="0.25">
      <c r="A3" s="62" t="s">
        <v>19</v>
      </c>
      <c r="B3" s="66" t="s">
        <v>29</v>
      </c>
      <c r="C3" s="70" t="s">
        <v>32</v>
      </c>
      <c r="D3" s="70" t="s">
        <v>33</v>
      </c>
      <c r="E3" s="70" t="s">
        <v>43</v>
      </c>
      <c r="F3" s="70" t="s">
        <v>119</v>
      </c>
      <c r="G3" s="70" t="s">
        <v>120</v>
      </c>
      <c r="H3" s="5"/>
      <c r="I3" s="5"/>
    </row>
    <row r="4" spans="1:10" ht="24" customHeight="1" x14ac:dyDescent="0.25">
      <c r="A4" s="64" t="s">
        <v>121</v>
      </c>
      <c r="B4" s="71" t="s">
        <v>122</v>
      </c>
      <c r="C4" s="72">
        <v>93861.19</v>
      </c>
      <c r="D4" s="72">
        <v>291211.48</v>
      </c>
      <c r="E4" s="72">
        <v>87540</v>
      </c>
      <c r="F4" s="72">
        <v>87540</v>
      </c>
      <c r="G4" s="72">
        <v>87540</v>
      </c>
    </row>
    <row r="5" spans="1:10" ht="24" customHeight="1" x14ac:dyDescent="0.25">
      <c r="A5" s="64" t="s">
        <v>123</v>
      </c>
      <c r="B5" s="71" t="s">
        <v>124</v>
      </c>
      <c r="C5" s="72">
        <v>55965.18</v>
      </c>
      <c r="D5" s="72">
        <v>84990</v>
      </c>
      <c r="E5" s="72">
        <v>87540</v>
      </c>
      <c r="F5" s="72">
        <v>87540</v>
      </c>
      <c r="G5" s="72">
        <v>87540</v>
      </c>
    </row>
    <row r="6" spans="1:10" ht="24" customHeight="1" x14ac:dyDescent="0.25">
      <c r="A6" s="74" t="s">
        <v>125</v>
      </c>
      <c r="B6" s="76" t="s">
        <v>126</v>
      </c>
      <c r="C6" s="75">
        <v>55965.18</v>
      </c>
      <c r="D6" s="75">
        <v>84990</v>
      </c>
      <c r="E6" s="75">
        <v>87540</v>
      </c>
      <c r="F6" s="75">
        <v>87540</v>
      </c>
      <c r="G6" s="75">
        <v>87540</v>
      </c>
    </row>
    <row r="7" spans="1:10" ht="24" customHeight="1" x14ac:dyDescent="0.25">
      <c r="A7" s="77" t="s">
        <v>75</v>
      </c>
      <c r="B7" s="69" t="s">
        <v>10</v>
      </c>
      <c r="C7" s="73">
        <v>55965.18</v>
      </c>
      <c r="D7" s="73">
        <v>84990</v>
      </c>
      <c r="E7" s="73">
        <v>87540</v>
      </c>
      <c r="F7" s="73">
        <v>87540</v>
      </c>
      <c r="G7" s="73">
        <v>87540</v>
      </c>
    </row>
    <row r="8" spans="1:10" ht="24" customHeight="1" x14ac:dyDescent="0.25">
      <c r="A8" s="77" t="s">
        <v>84</v>
      </c>
      <c r="B8" s="69" t="s">
        <v>20</v>
      </c>
      <c r="C8" s="73">
        <v>55965.18</v>
      </c>
      <c r="D8" s="73">
        <v>84970</v>
      </c>
      <c r="E8" s="73">
        <v>87520</v>
      </c>
      <c r="F8" s="73">
        <v>87520</v>
      </c>
      <c r="G8" s="73">
        <v>87520</v>
      </c>
    </row>
    <row r="9" spans="1:10" ht="24" customHeight="1" x14ac:dyDescent="0.25">
      <c r="A9" s="77" t="s">
        <v>85</v>
      </c>
      <c r="B9" s="69" t="s">
        <v>97</v>
      </c>
      <c r="C9" s="73">
        <v>0</v>
      </c>
      <c r="D9" s="73">
        <v>20</v>
      </c>
      <c r="E9" s="73">
        <v>20</v>
      </c>
      <c r="F9" s="73">
        <v>20</v>
      </c>
      <c r="G9" s="73">
        <v>20</v>
      </c>
    </row>
    <row r="10" spans="1:10" ht="24" customHeight="1" x14ac:dyDescent="0.25">
      <c r="A10" s="64" t="s">
        <v>127</v>
      </c>
      <c r="B10" s="71" t="s">
        <v>128</v>
      </c>
      <c r="C10" s="72">
        <v>929.06</v>
      </c>
      <c r="D10" s="72">
        <v>0</v>
      </c>
      <c r="E10" s="72">
        <v>0</v>
      </c>
      <c r="F10" s="72">
        <v>0</v>
      </c>
      <c r="G10" s="72">
        <v>0</v>
      </c>
    </row>
    <row r="11" spans="1:10" ht="24" customHeight="1" x14ac:dyDescent="0.25">
      <c r="A11" s="74" t="s">
        <v>125</v>
      </c>
      <c r="B11" s="76" t="s">
        <v>126</v>
      </c>
      <c r="C11" s="75">
        <v>929.06</v>
      </c>
      <c r="D11" s="75">
        <v>0</v>
      </c>
      <c r="E11" s="75">
        <v>0</v>
      </c>
      <c r="F11" s="75">
        <v>0</v>
      </c>
      <c r="G11" s="75">
        <v>0</v>
      </c>
    </row>
    <row r="12" spans="1:10" ht="24" customHeight="1" x14ac:dyDescent="0.25">
      <c r="A12" s="77" t="s">
        <v>75</v>
      </c>
      <c r="B12" s="69" t="s">
        <v>10</v>
      </c>
      <c r="C12" s="73">
        <v>929.06</v>
      </c>
      <c r="D12" s="73">
        <v>0</v>
      </c>
      <c r="E12" s="73">
        <v>0</v>
      </c>
      <c r="F12" s="73">
        <v>0</v>
      </c>
      <c r="G12" s="73">
        <v>0</v>
      </c>
    </row>
    <row r="13" spans="1:10" ht="24" customHeight="1" x14ac:dyDescent="0.25">
      <c r="A13" s="77" t="s">
        <v>84</v>
      </c>
      <c r="B13" s="69" t="s">
        <v>20</v>
      </c>
      <c r="C13" s="73">
        <v>929.06</v>
      </c>
      <c r="D13" s="73">
        <v>0</v>
      </c>
      <c r="E13" s="73">
        <v>0</v>
      </c>
      <c r="F13" s="73">
        <v>0</v>
      </c>
      <c r="G13" s="73">
        <v>0</v>
      </c>
    </row>
    <row r="14" spans="1:10" ht="24" customHeight="1" x14ac:dyDescent="0.25">
      <c r="A14" s="64" t="s">
        <v>129</v>
      </c>
      <c r="B14" s="71" t="s">
        <v>130</v>
      </c>
      <c r="C14" s="72">
        <v>36966.949999999997</v>
      </c>
      <c r="D14" s="72">
        <v>206221.48</v>
      </c>
      <c r="E14" s="72">
        <v>0</v>
      </c>
      <c r="F14" s="72">
        <v>0</v>
      </c>
      <c r="G14" s="72">
        <v>0</v>
      </c>
    </row>
    <row r="15" spans="1:10" ht="24" customHeight="1" x14ac:dyDescent="0.25">
      <c r="A15" s="74" t="s">
        <v>125</v>
      </c>
      <c r="B15" s="76" t="s">
        <v>126</v>
      </c>
      <c r="C15" s="75">
        <v>36966.949999999997</v>
      </c>
      <c r="D15" s="75">
        <v>151221.48000000001</v>
      </c>
      <c r="E15" s="75">
        <v>0</v>
      </c>
      <c r="F15" s="75">
        <v>0</v>
      </c>
      <c r="G15" s="75">
        <v>0</v>
      </c>
    </row>
    <row r="16" spans="1:10" ht="24" customHeight="1" x14ac:dyDescent="0.25">
      <c r="A16" s="77" t="s">
        <v>76</v>
      </c>
      <c r="B16" s="69" t="s">
        <v>12</v>
      </c>
      <c r="C16" s="73">
        <v>36966.949999999997</v>
      </c>
      <c r="D16" s="73">
        <v>151221.48000000001</v>
      </c>
      <c r="E16" s="73">
        <v>0</v>
      </c>
      <c r="F16" s="73">
        <v>0</v>
      </c>
      <c r="G16" s="73">
        <v>0</v>
      </c>
    </row>
    <row r="17" spans="1:7" ht="24" customHeight="1" x14ac:dyDescent="0.25">
      <c r="A17" s="77" t="s">
        <v>89</v>
      </c>
      <c r="B17" s="69" t="s">
        <v>28</v>
      </c>
      <c r="C17" s="73">
        <v>27007.43</v>
      </c>
      <c r="D17" s="73">
        <v>9143.93</v>
      </c>
      <c r="E17" s="73">
        <v>0</v>
      </c>
      <c r="F17" s="73">
        <v>0</v>
      </c>
      <c r="G17" s="73">
        <v>0</v>
      </c>
    </row>
    <row r="18" spans="1:7" ht="24" customHeight="1" x14ac:dyDescent="0.25">
      <c r="A18" s="77" t="s">
        <v>90</v>
      </c>
      <c r="B18" s="69" t="s">
        <v>100</v>
      </c>
      <c r="C18" s="73">
        <v>9959.52</v>
      </c>
      <c r="D18" s="73">
        <v>142077.54999999999</v>
      </c>
      <c r="E18" s="73">
        <v>0</v>
      </c>
      <c r="F18" s="73">
        <v>0</v>
      </c>
      <c r="G18" s="73">
        <v>0</v>
      </c>
    </row>
    <row r="19" spans="1:7" ht="24" customHeight="1" x14ac:dyDescent="0.25">
      <c r="A19" s="74" t="s">
        <v>131</v>
      </c>
      <c r="B19" s="76" t="s">
        <v>132</v>
      </c>
      <c r="C19" s="75">
        <v>0</v>
      </c>
      <c r="D19" s="75">
        <v>55000</v>
      </c>
      <c r="E19" s="75">
        <v>0</v>
      </c>
      <c r="F19" s="75">
        <v>0</v>
      </c>
      <c r="G19" s="75">
        <v>0</v>
      </c>
    </row>
    <row r="20" spans="1:7" ht="24" customHeight="1" x14ac:dyDescent="0.25">
      <c r="A20" s="77" t="s">
        <v>76</v>
      </c>
      <c r="B20" s="69" t="s">
        <v>12</v>
      </c>
      <c r="C20" s="73">
        <v>0</v>
      </c>
      <c r="D20" s="73">
        <v>55000</v>
      </c>
      <c r="E20" s="73">
        <v>0</v>
      </c>
      <c r="F20" s="73">
        <v>0</v>
      </c>
      <c r="G20" s="73">
        <v>0</v>
      </c>
    </row>
    <row r="21" spans="1:7" ht="24" customHeight="1" x14ac:dyDescent="0.25">
      <c r="A21" s="77" t="s">
        <v>90</v>
      </c>
      <c r="B21" s="69" t="s">
        <v>100</v>
      </c>
      <c r="C21" s="73">
        <v>0</v>
      </c>
      <c r="D21" s="73">
        <v>55000</v>
      </c>
      <c r="E21" s="73">
        <v>0</v>
      </c>
      <c r="F21" s="73">
        <v>0</v>
      </c>
      <c r="G21" s="73">
        <v>0</v>
      </c>
    </row>
    <row r="22" spans="1:7" ht="24" customHeight="1" x14ac:dyDescent="0.25">
      <c r="A22" s="64" t="s">
        <v>133</v>
      </c>
      <c r="B22" s="71" t="s">
        <v>134</v>
      </c>
      <c r="C22" s="72">
        <v>733548.69</v>
      </c>
      <c r="D22" s="72">
        <v>887917.74</v>
      </c>
      <c r="E22" s="72">
        <v>1155276.1200000001</v>
      </c>
      <c r="F22" s="72">
        <v>880269.12</v>
      </c>
      <c r="G22" s="72">
        <v>880269.12</v>
      </c>
    </row>
    <row r="23" spans="1:7" ht="24" customHeight="1" x14ac:dyDescent="0.25">
      <c r="A23" s="64" t="s">
        <v>135</v>
      </c>
      <c r="B23" s="71" t="s">
        <v>136</v>
      </c>
      <c r="C23" s="72">
        <v>649412.6</v>
      </c>
      <c r="D23" s="72">
        <v>727195.74</v>
      </c>
      <c r="E23" s="72">
        <v>727764.12</v>
      </c>
      <c r="F23" s="72">
        <v>727764.12</v>
      </c>
      <c r="G23" s="72">
        <v>727764.12</v>
      </c>
    </row>
    <row r="24" spans="1:7" ht="24" customHeight="1" x14ac:dyDescent="0.25">
      <c r="A24" s="74" t="s">
        <v>137</v>
      </c>
      <c r="B24" s="76" t="s">
        <v>138</v>
      </c>
      <c r="C24" s="75">
        <v>238.59</v>
      </c>
      <c r="D24" s="75">
        <v>545</v>
      </c>
      <c r="E24" s="75">
        <v>569</v>
      </c>
      <c r="F24" s="75">
        <v>569</v>
      </c>
      <c r="G24" s="75">
        <v>569</v>
      </c>
    </row>
    <row r="25" spans="1:7" ht="24" customHeight="1" x14ac:dyDescent="0.25">
      <c r="A25" s="77" t="s">
        <v>75</v>
      </c>
      <c r="B25" s="69" t="s">
        <v>10</v>
      </c>
      <c r="C25" s="73">
        <v>238.59</v>
      </c>
      <c r="D25" s="73">
        <v>545</v>
      </c>
      <c r="E25" s="73">
        <v>569</v>
      </c>
      <c r="F25" s="73">
        <v>569</v>
      </c>
      <c r="G25" s="73">
        <v>569</v>
      </c>
    </row>
    <row r="26" spans="1:7" ht="24" customHeight="1" x14ac:dyDescent="0.25">
      <c r="A26" s="77" t="s">
        <v>84</v>
      </c>
      <c r="B26" s="69" t="s">
        <v>20</v>
      </c>
      <c r="C26" s="73">
        <v>238.59</v>
      </c>
      <c r="D26" s="73">
        <v>535</v>
      </c>
      <c r="E26" s="73">
        <v>569</v>
      </c>
      <c r="F26" s="73">
        <v>569</v>
      </c>
      <c r="G26" s="73">
        <v>569</v>
      </c>
    </row>
    <row r="27" spans="1:7" ht="24" customHeight="1" x14ac:dyDescent="0.25">
      <c r="A27" s="77" t="s">
        <v>87</v>
      </c>
      <c r="B27" s="69" t="s">
        <v>99</v>
      </c>
      <c r="C27" s="73">
        <v>0</v>
      </c>
      <c r="D27" s="73">
        <v>10</v>
      </c>
      <c r="E27" s="73">
        <v>0</v>
      </c>
      <c r="F27" s="73">
        <v>0</v>
      </c>
      <c r="G27" s="73">
        <v>0</v>
      </c>
    </row>
    <row r="28" spans="1:7" ht="24" customHeight="1" x14ac:dyDescent="0.25">
      <c r="A28" s="74" t="s">
        <v>139</v>
      </c>
      <c r="B28" s="76" t="s">
        <v>140</v>
      </c>
      <c r="C28" s="75">
        <v>2385.16</v>
      </c>
      <c r="D28" s="75">
        <v>10004.61</v>
      </c>
      <c r="E28" s="75">
        <v>1000</v>
      </c>
      <c r="F28" s="75">
        <v>1000</v>
      </c>
      <c r="G28" s="75">
        <v>1000</v>
      </c>
    </row>
    <row r="29" spans="1:7" ht="24" customHeight="1" x14ac:dyDescent="0.25">
      <c r="A29" s="77" t="s">
        <v>75</v>
      </c>
      <c r="B29" s="69" t="s">
        <v>10</v>
      </c>
      <c r="C29" s="73">
        <v>503.29</v>
      </c>
      <c r="D29" s="73">
        <v>600</v>
      </c>
      <c r="E29" s="73">
        <v>300</v>
      </c>
      <c r="F29" s="73">
        <v>300</v>
      </c>
      <c r="G29" s="73">
        <v>300</v>
      </c>
    </row>
    <row r="30" spans="1:7" ht="24" customHeight="1" x14ac:dyDescent="0.25">
      <c r="A30" s="77" t="s">
        <v>84</v>
      </c>
      <c r="B30" s="69" t="s">
        <v>20</v>
      </c>
      <c r="C30" s="73">
        <v>503.29</v>
      </c>
      <c r="D30" s="73">
        <v>600</v>
      </c>
      <c r="E30" s="73">
        <v>300</v>
      </c>
      <c r="F30" s="73">
        <v>300</v>
      </c>
      <c r="G30" s="73">
        <v>300</v>
      </c>
    </row>
    <row r="31" spans="1:7" ht="24" customHeight="1" x14ac:dyDescent="0.25">
      <c r="A31" s="77" t="s">
        <v>76</v>
      </c>
      <c r="B31" s="69" t="s">
        <v>12</v>
      </c>
      <c r="C31" s="73">
        <v>1881.87</v>
      </c>
      <c r="D31" s="73">
        <v>9404.61</v>
      </c>
      <c r="E31" s="73">
        <v>700</v>
      </c>
      <c r="F31" s="73">
        <v>700</v>
      </c>
      <c r="G31" s="73">
        <v>700</v>
      </c>
    </row>
    <row r="32" spans="1:7" ht="24" customHeight="1" x14ac:dyDescent="0.25">
      <c r="A32" s="77" t="s">
        <v>89</v>
      </c>
      <c r="B32" s="69" t="s">
        <v>28</v>
      </c>
      <c r="C32" s="73">
        <v>1881.87</v>
      </c>
      <c r="D32" s="73">
        <v>9404.61</v>
      </c>
      <c r="E32" s="73">
        <v>700</v>
      </c>
      <c r="F32" s="73">
        <v>700</v>
      </c>
      <c r="G32" s="73">
        <v>700</v>
      </c>
    </row>
    <row r="33" spans="1:7" ht="24" customHeight="1" x14ac:dyDescent="0.25">
      <c r="A33" s="74" t="s">
        <v>141</v>
      </c>
      <c r="B33" s="76" t="s">
        <v>142</v>
      </c>
      <c r="C33" s="75">
        <v>0</v>
      </c>
      <c r="D33" s="75">
        <v>2300</v>
      </c>
      <c r="E33" s="75">
        <v>2300</v>
      </c>
      <c r="F33" s="75">
        <v>2300</v>
      </c>
      <c r="G33" s="75">
        <v>2300</v>
      </c>
    </row>
    <row r="34" spans="1:7" ht="24" customHeight="1" x14ac:dyDescent="0.25">
      <c r="A34" s="77" t="s">
        <v>75</v>
      </c>
      <c r="B34" s="69" t="s">
        <v>10</v>
      </c>
      <c r="C34" s="73">
        <v>0</v>
      </c>
      <c r="D34" s="73">
        <v>2300</v>
      </c>
      <c r="E34" s="73">
        <v>2300</v>
      </c>
      <c r="F34" s="73">
        <v>2300</v>
      </c>
      <c r="G34" s="73">
        <v>2300</v>
      </c>
    </row>
    <row r="35" spans="1:7" ht="24" customHeight="1" x14ac:dyDescent="0.25">
      <c r="A35" s="77" t="s">
        <v>84</v>
      </c>
      <c r="B35" s="69" t="s">
        <v>20</v>
      </c>
      <c r="C35" s="73">
        <v>0</v>
      </c>
      <c r="D35" s="73">
        <v>2300</v>
      </c>
      <c r="E35" s="73">
        <v>2300</v>
      </c>
      <c r="F35" s="73">
        <v>2300</v>
      </c>
      <c r="G35" s="73">
        <v>2300</v>
      </c>
    </row>
    <row r="36" spans="1:7" ht="24" customHeight="1" x14ac:dyDescent="0.25">
      <c r="A36" s="74" t="s">
        <v>131</v>
      </c>
      <c r="B36" s="76" t="s">
        <v>132</v>
      </c>
      <c r="C36" s="75">
        <v>645198.29</v>
      </c>
      <c r="D36" s="75">
        <v>707173.69</v>
      </c>
      <c r="E36" s="75">
        <v>722895.12</v>
      </c>
      <c r="F36" s="75">
        <v>722895.12</v>
      </c>
      <c r="G36" s="75">
        <v>722895.12</v>
      </c>
    </row>
    <row r="37" spans="1:7" ht="24" customHeight="1" x14ac:dyDescent="0.25">
      <c r="A37" s="77" t="s">
        <v>75</v>
      </c>
      <c r="B37" s="69" t="s">
        <v>10</v>
      </c>
      <c r="C37" s="73">
        <v>639316.13</v>
      </c>
      <c r="D37" s="73">
        <v>691373.69</v>
      </c>
      <c r="E37" s="73">
        <v>712335.12</v>
      </c>
      <c r="F37" s="73">
        <v>712335.12</v>
      </c>
      <c r="G37" s="73">
        <v>712335.12</v>
      </c>
    </row>
    <row r="38" spans="1:7" ht="24" customHeight="1" x14ac:dyDescent="0.25">
      <c r="A38" s="77" t="s">
        <v>83</v>
      </c>
      <c r="B38" s="69" t="s">
        <v>11</v>
      </c>
      <c r="C38" s="73">
        <v>577210.03</v>
      </c>
      <c r="D38" s="73">
        <v>626911.07999999996</v>
      </c>
      <c r="E38" s="73">
        <v>648380</v>
      </c>
      <c r="F38" s="73">
        <v>648380</v>
      </c>
      <c r="G38" s="73">
        <v>648380</v>
      </c>
    </row>
    <row r="39" spans="1:7" ht="24" customHeight="1" x14ac:dyDescent="0.25">
      <c r="A39" s="77" t="s">
        <v>84</v>
      </c>
      <c r="B39" s="69" t="s">
        <v>20</v>
      </c>
      <c r="C39" s="73">
        <v>55895.839999999997</v>
      </c>
      <c r="D39" s="73">
        <v>58567.49</v>
      </c>
      <c r="E39" s="73">
        <v>58350</v>
      </c>
      <c r="F39" s="73">
        <v>58350</v>
      </c>
      <c r="G39" s="73">
        <v>58350</v>
      </c>
    </row>
    <row r="40" spans="1:7" ht="24" customHeight="1" x14ac:dyDescent="0.25">
      <c r="A40" s="77" t="s">
        <v>85</v>
      </c>
      <c r="B40" s="69" t="s">
        <v>97</v>
      </c>
      <c r="C40" s="73">
        <v>3062.38</v>
      </c>
      <c r="D40" s="73">
        <v>300</v>
      </c>
      <c r="E40" s="73">
        <v>10</v>
      </c>
      <c r="F40" s="73">
        <v>10</v>
      </c>
      <c r="G40" s="73">
        <v>10</v>
      </c>
    </row>
    <row r="41" spans="1:7" ht="24" customHeight="1" x14ac:dyDescent="0.25">
      <c r="A41" s="77" t="s">
        <v>86</v>
      </c>
      <c r="B41" s="69" t="s">
        <v>98</v>
      </c>
      <c r="C41" s="73">
        <v>3147.88</v>
      </c>
      <c r="D41" s="73">
        <v>5300</v>
      </c>
      <c r="E41" s="73">
        <v>5300</v>
      </c>
      <c r="F41" s="73">
        <v>5300</v>
      </c>
      <c r="G41" s="73">
        <v>5300</v>
      </c>
    </row>
    <row r="42" spans="1:7" ht="24" customHeight="1" x14ac:dyDescent="0.25">
      <c r="A42" s="77" t="s">
        <v>87</v>
      </c>
      <c r="B42" s="69" t="s">
        <v>99</v>
      </c>
      <c r="C42" s="73">
        <v>0</v>
      </c>
      <c r="D42" s="73">
        <v>295.12</v>
      </c>
      <c r="E42" s="73">
        <v>295.12</v>
      </c>
      <c r="F42" s="73">
        <v>295.12</v>
      </c>
      <c r="G42" s="73">
        <v>295.12</v>
      </c>
    </row>
    <row r="43" spans="1:7" ht="24" customHeight="1" x14ac:dyDescent="0.25">
      <c r="A43" s="77" t="s">
        <v>76</v>
      </c>
      <c r="B43" s="69" t="s">
        <v>12</v>
      </c>
      <c r="C43" s="73">
        <v>5882.16</v>
      </c>
      <c r="D43" s="73">
        <v>15800</v>
      </c>
      <c r="E43" s="73">
        <v>10560</v>
      </c>
      <c r="F43" s="73">
        <v>10560</v>
      </c>
      <c r="G43" s="73">
        <v>10560</v>
      </c>
    </row>
    <row r="44" spans="1:7" ht="24" customHeight="1" x14ac:dyDescent="0.25">
      <c r="A44" s="77" t="s">
        <v>88</v>
      </c>
      <c r="B44" s="69" t="s">
        <v>13</v>
      </c>
      <c r="C44" s="73">
        <v>0</v>
      </c>
      <c r="D44" s="73">
        <v>560</v>
      </c>
      <c r="E44" s="73">
        <v>560</v>
      </c>
      <c r="F44" s="73">
        <v>560</v>
      </c>
      <c r="G44" s="73">
        <v>560</v>
      </c>
    </row>
    <row r="45" spans="1:7" ht="24" customHeight="1" x14ac:dyDescent="0.25">
      <c r="A45" s="77" t="s">
        <v>89</v>
      </c>
      <c r="B45" s="69" t="s">
        <v>28</v>
      </c>
      <c r="C45" s="73">
        <v>5882.16</v>
      </c>
      <c r="D45" s="73">
        <v>15240</v>
      </c>
      <c r="E45" s="73">
        <v>10000</v>
      </c>
      <c r="F45" s="73">
        <v>10000</v>
      </c>
      <c r="G45" s="73">
        <v>10000</v>
      </c>
    </row>
    <row r="46" spans="1:7" ht="24" customHeight="1" x14ac:dyDescent="0.25">
      <c r="A46" s="74" t="s">
        <v>143</v>
      </c>
      <c r="B46" s="76" t="s">
        <v>144</v>
      </c>
      <c r="C46" s="75">
        <v>1590.56</v>
      </c>
      <c r="D46" s="75">
        <v>7172.44</v>
      </c>
      <c r="E46" s="75">
        <v>1000</v>
      </c>
      <c r="F46" s="75">
        <v>1000</v>
      </c>
      <c r="G46" s="75">
        <v>1000</v>
      </c>
    </row>
    <row r="47" spans="1:7" ht="24" customHeight="1" x14ac:dyDescent="0.25">
      <c r="A47" s="77" t="s">
        <v>75</v>
      </c>
      <c r="B47" s="69" t="s">
        <v>10</v>
      </c>
      <c r="C47" s="73">
        <v>899.86</v>
      </c>
      <c r="D47" s="73">
        <v>1072.44</v>
      </c>
      <c r="E47" s="73">
        <v>650</v>
      </c>
      <c r="F47" s="73">
        <v>650</v>
      </c>
      <c r="G47" s="73">
        <v>650</v>
      </c>
    </row>
    <row r="48" spans="1:7" ht="24" customHeight="1" x14ac:dyDescent="0.25">
      <c r="A48" s="77" t="s">
        <v>84</v>
      </c>
      <c r="B48" s="69" t="s">
        <v>20</v>
      </c>
      <c r="C48" s="73">
        <v>899.86</v>
      </c>
      <c r="D48" s="73">
        <v>1072.44</v>
      </c>
      <c r="E48" s="73">
        <v>650</v>
      </c>
      <c r="F48" s="73">
        <v>650</v>
      </c>
      <c r="G48" s="73">
        <v>650</v>
      </c>
    </row>
    <row r="49" spans="1:7" ht="24" customHeight="1" x14ac:dyDescent="0.25">
      <c r="A49" s="77" t="s">
        <v>76</v>
      </c>
      <c r="B49" s="69" t="s">
        <v>12</v>
      </c>
      <c r="C49" s="73">
        <v>690.7</v>
      </c>
      <c r="D49" s="73">
        <v>6100</v>
      </c>
      <c r="E49" s="73">
        <v>350</v>
      </c>
      <c r="F49" s="73">
        <v>350</v>
      </c>
      <c r="G49" s="73">
        <v>350</v>
      </c>
    </row>
    <row r="50" spans="1:7" ht="24" customHeight="1" x14ac:dyDescent="0.25">
      <c r="A50" s="77" t="s">
        <v>89</v>
      </c>
      <c r="B50" s="69" t="s">
        <v>28</v>
      </c>
      <c r="C50" s="73">
        <v>690.7</v>
      </c>
      <c r="D50" s="73">
        <v>6100</v>
      </c>
      <c r="E50" s="73">
        <v>350</v>
      </c>
      <c r="F50" s="73">
        <v>350</v>
      </c>
      <c r="G50" s="73">
        <v>350</v>
      </c>
    </row>
    <row r="51" spans="1:7" ht="24" customHeight="1" x14ac:dyDescent="0.25">
      <c r="A51" s="64" t="s">
        <v>145</v>
      </c>
      <c r="B51" s="71" t="s">
        <v>146</v>
      </c>
      <c r="C51" s="72">
        <v>958.73</v>
      </c>
      <c r="D51" s="72">
        <v>1800</v>
      </c>
      <c r="E51" s="72">
        <v>1800</v>
      </c>
      <c r="F51" s="72">
        <v>1800</v>
      </c>
      <c r="G51" s="72">
        <v>1800</v>
      </c>
    </row>
    <row r="52" spans="1:7" ht="24" customHeight="1" x14ac:dyDescent="0.25">
      <c r="A52" s="74" t="s">
        <v>147</v>
      </c>
      <c r="B52" s="76" t="s">
        <v>148</v>
      </c>
      <c r="C52" s="75">
        <v>958.73</v>
      </c>
      <c r="D52" s="75">
        <v>1800</v>
      </c>
      <c r="E52" s="75">
        <v>0</v>
      </c>
      <c r="F52" s="75">
        <v>0</v>
      </c>
      <c r="G52" s="75">
        <v>0</v>
      </c>
    </row>
    <row r="53" spans="1:7" ht="24" customHeight="1" x14ac:dyDescent="0.25">
      <c r="A53" s="77" t="s">
        <v>75</v>
      </c>
      <c r="B53" s="69" t="s">
        <v>10</v>
      </c>
      <c r="C53" s="73">
        <v>958.73</v>
      </c>
      <c r="D53" s="73">
        <v>1800</v>
      </c>
      <c r="E53" s="73">
        <v>0</v>
      </c>
      <c r="F53" s="73">
        <v>0</v>
      </c>
      <c r="G53" s="73">
        <v>0</v>
      </c>
    </row>
    <row r="54" spans="1:7" ht="24" customHeight="1" x14ac:dyDescent="0.25">
      <c r="A54" s="77" t="s">
        <v>84</v>
      </c>
      <c r="B54" s="69" t="s">
        <v>20</v>
      </c>
      <c r="C54" s="73">
        <v>958.73</v>
      </c>
      <c r="D54" s="73">
        <v>1800</v>
      </c>
      <c r="E54" s="73">
        <v>0</v>
      </c>
      <c r="F54" s="73">
        <v>0</v>
      </c>
      <c r="G54" s="73">
        <v>0</v>
      </c>
    </row>
    <row r="55" spans="1:7" ht="24" customHeight="1" x14ac:dyDescent="0.25">
      <c r="A55" s="74" t="s">
        <v>149</v>
      </c>
      <c r="B55" s="76" t="s">
        <v>150</v>
      </c>
      <c r="C55" s="75">
        <v>0</v>
      </c>
      <c r="D55" s="75">
        <v>0</v>
      </c>
      <c r="E55" s="75">
        <v>1800</v>
      </c>
      <c r="F55" s="75">
        <v>1800</v>
      </c>
      <c r="G55" s="75">
        <v>1800</v>
      </c>
    </row>
    <row r="56" spans="1:7" ht="24" customHeight="1" x14ac:dyDescent="0.25">
      <c r="A56" s="77" t="s">
        <v>75</v>
      </c>
      <c r="B56" s="69" t="s">
        <v>10</v>
      </c>
      <c r="C56" s="73">
        <v>0</v>
      </c>
      <c r="D56" s="73">
        <v>0</v>
      </c>
      <c r="E56" s="73">
        <v>1800</v>
      </c>
      <c r="F56" s="73">
        <v>1800</v>
      </c>
      <c r="G56" s="73">
        <v>1800</v>
      </c>
    </row>
    <row r="57" spans="1:7" ht="24" customHeight="1" x14ac:dyDescent="0.25">
      <c r="A57" s="77" t="s">
        <v>84</v>
      </c>
      <c r="B57" s="69" t="s">
        <v>20</v>
      </c>
      <c r="C57" s="73">
        <v>0</v>
      </c>
      <c r="D57" s="73">
        <v>0</v>
      </c>
      <c r="E57" s="73">
        <v>1800</v>
      </c>
      <c r="F57" s="73">
        <v>1800</v>
      </c>
      <c r="G57" s="73">
        <v>1800</v>
      </c>
    </row>
    <row r="58" spans="1:7" ht="24" customHeight="1" x14ac:dyDescent="0.25">
      <c r="A58" s="64" t="s">
        <v>151</v>
      </c>
      <c r="B58" s="71"/>
      <c r="C58" s="72">
        <v>2745.43</v>
      </c>
      <c r="D58" s="72">
        <v>0</v>
      </c>
      <c r="E58" s="72">
        <v>0</v>
      </c>
      <c r="F58" s="72">
        <v>0</v>
      </c>
      <c r="G58" s="72">
        <v>0</v>
      </c>
    </row>
    <row r="59" spans="1:7" ht="24" customHeight="1" x14ac:dyDescent="0.25">
      <c r="A59" s="74" t="s">
        <v>147</v>
      </c>
      <c r="B59" s="76" t="s">
        <v>148</v>
      </c>
      <c r="C59" s="75">
        <v>2745.43</v>
      </c>
      <c r="D59" s="75">
        <v>0</v>
      </c>
      <c r="E59" s="75">
        <v>0</v>
      </c>
      <c r="F59" s="75">
        <v>0</v>
      </c>
      <c r="G59" s="75">
        <v>0</v>
      </c>
    </row>
    <row r="60" spans="1:7" ht="24" customHeight="1" x14ac:dyDescent="0.25">
      <c r="A60" s="77" t="s">
        <v>75</v>
      </c>
      <c r="B60" s="69" t="s">
        <v>10</v>
      </c>
      <c r="C60" s="73">
        <v>2745.43</v>
      </c>
      <c r="D60" s="73">
        <v>0</v>
      </c>
      <c r="E60" s="73">
        <v>0</v>
      </c>
      <c r="F60" s="73">
        <v>0</v>
      </c>
      <c r="G60" s="73">
        <v>0</v>
      </c>
    </row>
    <row r="61" spans="1:7" ht="24" customHeight="1" x14ac:dyDescent="0.25">
      <c r="A61" s="77" t="s">
        <v>83</v>
      </c>
      <c r="B61" s="69" t="s">
        <v>11</v>
      </c>
      <c r="C61" s="73">
        <v>2745.43</v>
      </c>
      <c r="D61" s="73">
        <v>0</v>
      </c>
      <c r="E61" s="73">
        <v>0</v>
      </c>
      <c r="F61" s="73">
        <v>0</v>
      </c>
      <c r="G61" s="73">
        <v>0</v>
      </c>
    </row>
    <row r="62" spans="1:7" ht="24" customHeight="1" x14ac:dyDescent="0.25">
      <c r="A62" s="64" t="s">
        <v>152</v>
      </c>
      <c r="B62" s="71" t="s">
        <v>153</v>
      </c>
      <c r="C62" s="72">
        <v>0</v>
      </c>
      <c r="D62" s="72">
        <v>30507</v>
      </c>
      <c r="E62" s="72">
        <v>30507</v>
      </c>
      <c r="F62" s="72">
        <v>0</v>
      </c>
      <c r="G62" s="72">
        <v>0</v>
      </c>
    </row>
    <row r="63" spans="1:7" ht="24" customHeight="1" x14ac:dyDescent="0.25">
      <c r="A63" s="74" t="s">
        <v>154</v>
      </c>
      <c r="B63" s="76" t="s">
        <v>155</v>
      </c>
      <c r="C63" s="75">
        <v>0</v>
      </c>
      <c r="D63" s="75">
        <v>30507</v>
      </c>
      <c r="E63" s="75">
        <v>30507</v>
      </c>
      <c r="F63" s="75">
        <v>0</v>
      </c>
      <c r="G63" s="75">
        <v>0</v>
      </c>
    </row>
    <row r="64" spans="1:7" ht="24" customHeight="1" x14ac:dyDescent="0.25">
      <c r="A64" s="77" t="s">
        <v>75</v>
      </c>
      <c r="B64" s="69" t="s">
        <v>10</v>
      </c>
      <c r="C64" s="73">
        <v>0</v>
      </c>
      <c r="D64" s="73">
        <v>30507</v>
      </c>
      <c r="E64" s="73">
        <v>30507</v>
      </c>
      <c r="F64" s="73">
        <v>0</v>
      </c>
      <c r="G64" s="73">
        <v>0</v>
      </c>
    </row>
    <row r="65" spans="1:7" ht="24" customHeight="1" x14ac:dyDescent="0.25">
      <c r="A65" s="77" t="s">
        <v>84</v>
      </c>
      <c r="B65" s="69" t="s">
        <v>20</v>
      </c>
      <c r="C65" s="73">
        <v>0</v>
      </c>
      <c r="D65" s="73">
        <v>30507</v>
      </c>
      <c r="E65" s="73">
        <v>30507</v>
      </c>
      <c r="F65" s="73">
        <v>0</v>
      </c>
      <c r="G65" s="73">
        <v>0</v>
      </c>
    </row>
    <row r="66" spans="1:7" ht="24" customHeight="1" x14ac:dyDescent="0.25">
      <c r="A66" s="64" t="s">
        <v>156</v>
      </c>
      <c r="B66" s="71" t="s">
        <v>157</v>
      </c>
      <c r="C66" s="72">
        <v>66150.95</v>
      </c>
      <c r="D66" s="72">
        <v>93115</v>
      </c>
      <c r="E66" s="72">
        <v>84955</v>
      </c>
      <c r="F66" s="72">
        <v>84955</v>
      </c>
      <c r="G66" s="72">
        <v>84955</v>
      </c>
    </row>
    <row r="67" spans="1:7" ht="24" customHeight="1" x14ac:dyDescent="0.25">
      <c r="A67" s="74" t="s">
        <v>137</v>
      </c>
      <c r="B67" s="76" t="s">
        <v>138</v>
      </c>
      <c r="C67" s="75">
        <v>382.24</v>
      </c>
      <c r="D67" s="75">
        <v>265</v>
      </c>
      <c r="E67" s="75">
        <v>265</v>
      </c>
      <c r="F67" s="75">
        <v>265</v>
      </c>
      <c r="G67" s="75">
        <v>265</v>
      </c>
    </row>
    <row r="68" spans="1:7" ht="24" customHeight="1" x14ac:dyDescent="0.25">
      <c r="A68" s="77" t="s">
        <v>75</v>
      </c>
      <c r="B68" s="69" t="s">
        <v>10</v>
      </c>
      <c r="C68" s="73">
        <v>382.24</v>
      </c>
      <c r="D68" s="73">
        <v>265</v>
      </c>
      <c r="E68" s="73">
        <v>265</v>
      </c>
      <c r="F68" s="73">
        <v>265</v>
      </c>
      <c r="G68" s="73">
        <v>265</v>
      </c>
    </row>
    <row r="69" spans="1:7" ht="24" customHeight="1" x14ac:dyDescent="0.25">
      <c r="A69" s="77" t="s">
        <v>84</v>
      </c>
      <c r="B69" s="69" t="s">
        <v>20</v>
      </c>
      <c r="C69" s="73">
        <v>382.24</v>
      </c>
      <c r="D69" s="73">
        <v>265</v>
      </c>
      <c r="E69" s="73">
        <v>265</v>
      </c>
      <c r="F69" s="73">
        <v>265</v>
      </c>
      <c r="G69" s="73">
        <v>265</v>
      </c>
    </row>
    <row r="70" spans="1:7" ht="24" customHeight="1" x14ac:dyDescent="0.25">
      <c r="A70" s="74" t="s">
        <v>147</v>
      </c>
      <c r="B70" s="76" t="s">
        <v>148</v>
      </c>
      <c r="C70" s="75">
        <v>60.92</v>
      </c>
      <c r="D70" s="75">
        <v>100</v>
      </c>
      <c r="E70" s="75">
        <v>0</v>
      </c>
      <c r="F70" s="75">
        <v>0</v>
      </c>
      <c r="G70" s="75">
        <v>0</v>
      </c>
    </row>
    <row r="71" spans="1:7" ht="24" customHeight="1" x14ac:dyDescent="0.25">
      <c r="A71" s="77" t="s">
        <v>75</v>
      </c>
      <c r="B71" s="69" t="s">
        <v>10</v>
      </c>
      <c r="C71" s="73">
        <v>60.92</v>
      </c>
      <c r="D71" s="73">
        <v>100</v>
      </c>
      <c r="E71" s="73">
        <v>0</v>
      </c>
      <c r="F71" s="73">
        <v>0</v>
      </c>
      <c r="G71" s="73">
        <v>0</v>
      </c>
    </row>
    <row r="72" spans="1:7" ht="24" customHeight="1" x14ac:dyDescent="0.25">
      <c r="A72" s="77" t="s">
        <v>84</v>
      </c>
      <c r="B72" s="69" t="s">
        <v>20</v>
      </c>
      <c r="C72" s="73">
        <v>60.92</v>
      </c>
      <c r="D72" s="73">
        <v>100</v>
      </c>
      <c r="E72" s="73">
        <v>0</v>
      </c>
      <c r="F72" s="73">
        <v>0</v>
      </c>
      <c r="G72" s="73">
        <v>0</v>
      </c>
    </row>
    <row r="73" spans="1:7" ht="24" customHeight="1" x14ac:dyDescent="0.25">
      <c r="A73" s="74" t="s">
        <v>131</v>
      </c>
      <c r="B73" s="76" t="s">
        <v>132</v>
      </c>
      <c r="C73" s="75">
        <v>65707.789999999994</v>
      </c>
      <c r="D73" s="75">
        <v>92750</v>
      </c>
      <c r="E73" s="75">
        <v>84590</v>
      </c>
      <c r="F73" s="75">
        <v>84590</v>
      </c>
      <c r="G73" s="75">
        <v>84590</v>
      </c>
    </row>
    <row r="74" spans="1:7" ht="24" customHeight="1" x14ac:dyDescent="0.25">
      <c r="A74" s="77" t="s">
        <v>75</v>
      </c>
      <c r="B74" s="69" t="s">
        <v>10</v>
      </c>
      <c r="C74" s="73">
        <v>65635.72</v>
      </c>
      <c r="D74" s="73">
        <v>90450</v>
      </c>
      <c r="E74" s="73">
        <v>82290</v>
      </c>
      <c r="F74" s="73">
        <v>82290</v>
      </c>
      <c r="G74" s="73">
        <v>82290</v>
      </c>
    </row>
    <row r="75" spans="1:7" ht="24" customHeight="1" x14ac:dyDescent="0.25">
      <c r="A75" s="77" t="s">
        <v>83</v>
      </c>
      <c r="B75" s="69" t="s">
        <v>11</v>
      </c>
      <c r="C75" s="73">
        <v>59715.51</v>
      </c>
      <c r="D75" s="73">
        <v>81640</v>
      </c>
      <c r="E75" s="73">
        <v>73480</v>
      </c>
      <c r="F75" s="73">
        <v>73480</v>
      </c>
      <c r="G75" s="73">
        <v>73480</v>
      </c>
    </row>
    <row r="76" spans="1:7" ht="24" customHeight="1" x14ac:dyDescent="0.25">
      <c r="A76" s="77" t="s">
        <v>84</v>
      </c>
      <c r="B76" s="69" t="s">
        <v>20</v>
      </c>
      <c r="C76" s="73">
        <v>5920.21</v>
      </c>
      <c r="D76" s="73">
        <v>8680</v>
      </c>
      <c r="E76" s="73">
        <v>8680</v>
      </c>
      <c r="F76" s="73">
        <v>8680</v>
      </c>
      <c r="G76" s="73">
        <v>8680</v>
      </c>
    </row>
    <row r="77" spans="1:7" ht="24" customHeight="1" x14ac:dyDescent="0.25">
      <c r="A77" s="77" t="s">
        <v>86</v>
      </c>
      <c r="B77" s="69" t="s">
        <v>98</v>
      </c>
      <c r="C77" s="73">
        <v>0</v>
      </c>
      <c r="D77" s="73">
        <v>130</v>
      </c>
      <c r="E77" s="73">
        <v>130</v>
      </c>
      <c r="F77" s="73">
        <v>130</v>
      </c>
      <c r="G77" s="73">
        <v>130</v>
      </c>
    </row>
    <row r="78" spans="1:7" ht="24" customHeight="1" x14ac:dyDescent="0.25">
      <c r="A78" s="77" t="s">
        <v>76</v>
      </c>
      <c r="B78" s="69" t="s">
        <v>12</v>
      </c>
      <c r="C78" s="73">
        <v>72.069999999999993</v>
      </c>
      <c r="D78" s="73">
        <v>2300</v>
      </c>
      <c r="E78" s="73">
        <v>2300</v>
      </c>
      <c r="F78" s="73">
        <v>2300</v>
      </c>
      <c r="G78" s="73">
        <v>2300</v>
      </c>
    </row>
    <row r="79" spans="1:7" ht="24" customHeight="1" x14ac:dyDescent="0.25">
      <c r="A79" s="77" t="s">
        <v>89</v>
      </c>
      <c r="B79" s="69" t="s">
        <v>28</v>
      </c>
      <c r="C79" s="73">
        <v>72.069999999999993</v>
      </c>
      <c r="D79" s="73">
        <v>2300</v>
      </c>
      <c r="E79" s="73">
        <v>2300</v>
      </c>
      <c r="F79" s="73">
        <v>2300</v>
      </c>
      <c r="G79" s="73">
        <v>2300</v>
      </c>
    </row>
    <row r="80" spans="1:7" ht="24" customHeight="1" x14ac:dyDescent="0.25">
      <c r="A80" s="74" t="s">
        <v>149</v>
      </c>
      <c r="B80" s="76" t="s">
        <v>150</v>
      </c>
      <c r="C80" s="75">
        <v>0</v>
      </c>
      <c r="D80" s="75">
        <v>0</v>
      </c>
      <c r="E80" s="75">
        <v>100</v>
      </c>
      <c r="F80" s="75">
        <v>100</v>
      </c>
      <c r="G80" s="75">
        <v>100</v>
      </c>
    </row>
    <row r="81" spans="1:7" ht="24" customHeight="1" x14ac:dyDescent="0.25">
      <c r="A81" s="77" t="s">
        <v>75</v>
      </c>
      <c r="B81" s="69" t="s">
        <v>10</v>
      </c>
      <c r="C81" s="73">
        <v>0</v>
      </c>
      <c r="D81" s="73">
        <v>0</v>
      </c>
      <c r="E81" s="73">
        <v>100</v>
      </c>
      <c r="F81" s="73">
        <v>100</v>
      </c>
      <c r="G81" s="73">
        <v>100</v>
      </c>
    </row>
    <row r="82" spans="1:7" ht="24" customHeight="1" x14ac:dyDescent="0.25">
      <c r="A82" s="77" t="s">
        <v>84</v>
      </c>
      <c r="B82" s="69" t="s">
        <v>20</v>
      </c>
      <c r="C82" s="73">
        <v>0</v>
      </c>
      <c r="D82" s="73">
        <v>0</v>
      </c>
      <c r="E82" s="73">
        <v>100</v>
      </c>
      <c r="F82" s="73">
        <v>100</v>
      </c>
      <c r="G82" s="73">
        <v>100</v>
      </c>
    </row>
    <row r="83" spans="1:7" ht="24" customHeight="1" x14ac:dyDescent="0.25">
      <c r="A83" s="64" t="s">
        <v>151</v>
      </c>
      <c r="B83" s="71"/>
      <c r="C83" s="72">
        <v>8677.91</v>
      </c>
      <c r="D83" s="72">
        <v>0</v>
      </c>
      <c r="E83" s="72">
        <v>0</v>
      </c>
      <c r="F83" s="72">
        <v>0</v>
      </c>
      <c r="G83" s="72">
        <v>0</v>
      </c>
    </row>
    <row r="84" spans="1:7" ht="24" customHeight="1" x14ac:dyDescent="0.25">
      <c r="A84" s="74" t="s">
        <v>147</v>
      </c>
      <c r="B84" s="76" t="s">
        <v>148</v>
      </c>
      <c r="C84" s="75">
        <v>8677.91</v>
      </c>
      <c r="D84" s="75">
        <v>0</v>
      </c>
      <c r="E84" s="75">
        <v>0</v>
      </c>
      <c r="F84" s="75">
        <v>0</v>
      </c>
      <c r="G84" s="75">
        <v>0</v>
      </c>
    </row>
    <row r="85" spans="1:7" ht="24" customHeight="1" x14ac:dyDescent="0.25">
      <c r="A85" s="77" t="s">
        <v>75</v>
      </c>
      <c r="B85" s="69" t="s">
        <v>10</v>
      </c>
      <c r="C85" s="73">
        <v>8677.91</v>
      </c>
      <c r="D85" s="73">
        <v>0</v>
      </c>
      <c r="E85" s="73">
        <v>0</v>
      </c>
      <c r="F85" s="73">
        <v>0</v>
      </c>
      <c r="G85" s="73">
        <v>0</v>
      </c>
    </row>
    <row r="86" spans="1:7" ht="24" customHeight="1" x14ac:dyDescent="0.25">
      <c r="A86" s="77" t="s">
        <v>84</v>
      </c>
      <c r="B86" s="69" t="s">
        <v>20</v>
      </c>
      <c r="C86" s="73">
        <v>8677.91</v>
      </c>
      <c r="D86" s="73">
        <v>0</v>
      </c>
      <c r="E86" s="73">
        <v>0</v>
      </c>
      <c r="F86" s="73">
        <v>0</v>
      </c>
      <c r="G86" s="73">
        <v>0</v>
      </c>
    </row>
    <row r="87" spans="1:7" ht="24" customHeight="1" x14ac:dyDescent="0.25">
      <c r="A87" s="64" t="s">
        <v>158</v>
      </c>
      <c r="B87" s="71" t="s">
        <v>159</v>
      </c>
      <c r="C87" s="72">
        <v>5603.07</v>
      </c>
      <c r="D87" s="72">
        <v>8200</v>
      </c>
      <c r="E87" s="72">
        <v>0</v>
      </c>
      <c r="F87" s="72">
        <v>0</v>
      </c>
      <c r="G87" s="72">
        <v>0</v>
      </c>
    </row>
    <row r="88" spans="1:7" ht="24" customHeight="1" x14ac:dyDescent="0.25">
      <c r="A88" s="74" t="s">
        <v>147</v>
      </c>
      <c r="B88" s="76" t="s">
        <v>148</v>
      </c>
      <c r="C88" s="75">
        <v>5603.07</v>
      </c>
      <c r="D88" s="75">
        <v>8200</v>
      </c>
      <c r="E88" s="75">
        <v>0</v>
      </c>
      <c r="F88" s="75">
        <v>0</v>
      </c>
      <c r="G88" s="75">
        <v>0</v>
      </c>
    </row>
    <row r="89" spans="1:7" ht="24" customHeight="1" x14ac:dyDescent="0.25">
      <c r="A89" s="77" t="s">
        <v>75</v>
      </c>
      <c r="B89" s="69" t="s">
        <v>10</v>
      </c>
      <c r="C89" s="73">
        <v>5603.07</v>
      </c>
      <c r="D89" s="73">
        <v>8200</v>
      </c>
      <c r="E89" s="73">
        <v>0</v>
      </c>
      <c r="F89" s="73">
        <v>0</v>
      </c>
      <c r="G89" s="73">
        <v>0</v>
      </c>
    </row>
    <row r="90" spans="1:7" ht="24" customHeight="1" x14ac:dyDescent="0.25">
      <c r="A90" s="77" t="s">
        <v>84</v>
      </c>
      <c r="B90" s="69" t="s">
        <v>20</v>
      </c>
      <c r="C90" s="73">
        <v>5603.07</v>
      </c>
      <c r="D90" s="73">
        <v>8200</v>
      </c>
      <c r="E90" s="73">
        <v>0</v>
      </c>
      <c r="F90" s="73">
        <v>0</v>
      </c>
      <c r="G90" s="73">
        <v>0</v>
      </c>
    </row>
    <row r="91" spans="1:7" ht="24" customHeight="1" x14ac:dyDescent="0.25">
      <c r="A91" s="64" t="s">
        <v>160</v>
      </c>
      <c r="B91" s="71" t="s">
        <v>161</v>
      </c>
      <c r="C91" s="72">
        <v>0</v>
      </c>
      <c r="D91" s="72">
        <v>5300</v>
      </c>
      <c r="E91" s="72">
        <v>0</v>
      </c>
      <c r="F91" s="72">
        <v>0</v>
      </c>
      <c r="G91" s="72">
        <v>0</v>
      </c>
    </row>
    <row r="92" spans="1:7" ht="24" customHeight="1" x14ac:dyDescent="0.25">
      <c r="A92" s="74" t="s">
        <v>147</v>
      </c>
      <c r="B92" s="76" t="s">
        <v>148</v>
      </c>
      <c r="C92" s="75">
        <v>0</v>
      </c>
      <c r="D92" s="75">
        <v>5300</v>
      </c>
      <c r="E92" s="75">
        <v>0</v>
      </c>
      <c r="F92" s="75">
        <v>0</v>
      </c>
      <c r="G92" s="75">
        <v>0</v>
      </c>
    </row>
    <row r="93" spans="1:7" ht="24" customHeight="1" x14ac:dyDescent="0.25">
      <c r="A93" s="77" t="s">
        <v>75</v>
      </c>
      <c r="B93" s="69" t="s">
        <v>10</v>
      </c>
      <c r="C93" s="73">
        <v>0</v>
      </c>
      <c r="D93" s="73">
        <v>5300</v>
      </c>
      <c r="E93" s="73">
        <v>0</v>
      </c>
      <c r="F93" s="73">
        <v>0</v>
      </c>
      <c r="G93" s="73">
        <v>0</v>
      </c>
    </row>
    <row r="94" spans="1:7" ht="24" customHeight="1" x14ac:dyDescent="0.25">
      <c r="A94" s="77" t="s">
        <v>84</v>
      </c>
      <c r="B94" s="69" t="s">
        <v>20</v>
      </c>
      <c r="C94" s="73">
        <v>0</v>
      </c>
      <c r="D94" s="73">
        <v>5300</v>
      </c>
      <c r="E94" s="73">
        <v>0</v>
      </c>
      <c r="F94" s="73">
        <v>0</v>
      </c>
      <c r="G94" s="73">
        <v>0</v>
      </c>
    </row>
    <row r="95" spans="1:7" ht="24" customHeight="1" x14ac:dyDescent="0.25">
      <c r="A95" s="64" t="s">
        <v>162</v>
      </c>
      <c r="B95" s="71" t="s">
        <v>163</v>
      </c>
      <c r="C95" s="72">
        <v>0</v>
      </c>
      <c r="D95" s="72">
        <v>21800</v>
      </c>
      <c r="E95" s="72">
        <v>50750</v>
      </c>
      <c r="F95" s="72">
        <v>50750</v>
      </c>
      <c r="G95" s="72">
        <v>50750</v>
      </c>
    </row>
    <row r="96" spans="1:7" ht="24" customHeight="1" x14ac:dyDescent="0.25">
      <c r="A96" s="74" t="s">
        <v>131</v>
      </c>
      <c r="B96" s="76" t="s">
        <v>132</v>
      </c>
      <c r="C96" s="75">
        <v>0</v>
      </c>
      <c r="D96" s="75">
        <v>21800</v>
      </c>
      <c r="E96" s="75">
        <v>50750</v>
      </c>
      <c r="F96" s="75">
        <v>50750</v>
      </c>
      <c r="G96" s="75">
        <v>50750</v>
      </c>
    </row>
    <row r="97" spans="1:7" ht="24" customHeight="1" x14ac:dyDescent="0.25">
      <c r="A97" s="77" t="s">
        <v>75</v>
      </c>
      <c r="B97" s="69" t="s">
        <v>10</v>
      </c>
      <c r="C97" s="73">
        <v>0</v>
      </c>
      <c r="D97" s="73">
        <v>21800</v>
      </c>
      <c r="E97" s="73">
        <v>50750</v>
      </c>
      <c r="F97" s="73">
        <v>50750</v>
      </c>
      <c r="G97" s="73">
        <v>50750</v>
      </c>
    </row>
    <row r="98" spans="1:7" ht="24" customHeight="1" x14ac:dyDescent="0.25">
      <c r="A98" s="77" t="s">
        <v>84</v>
      </c>
      <c r="B98" s="69" t="s">
        <v>20</v>
      </c>
      <c r="C98" s="73">
        <v>0</v>
      </c>
      <c r="D98" s="73">
        <v>21800</v>
      </c>
      <c r="E98" s="73">
        <v>50750</v>
      </c>
      <c r="F98" s="73">
        <v>50750</v>
      </c>
      <c r="G98" s="73">
        <v>50750</v>
      </c>
    </row>
    <row r="99" spans="1:7" ht="24" customHeight="1" x14ac:dyDescent="0.25">
      <c r="A99" s="64" t="s">
        <v>164</v>
      </c>
      <c r="B99" s="71" t="s">
        <v>165</v>
      </c>
      <c r="C99" s="72">
        <v>0</v>
      </c>
      <c r="D99" s="72">
        <v>0</v>
      </c>
      <c r="E99" s="72">
        <v>259500</v>
      </c>
      <c r="F99" s="72">
        <v>15000</v>
      </c>
      <c r="G99" s="72">
        <v>15000</v>
      </c>
    </row>
    <row r="100" spans="1:7" ht="24" customHeight="1" x14ac:dyDescent="0.25">
      <c r="A100" s="74" t="s">
        <v>131</v>
      </c>
      <c r="B100" s="76" t="s">
        <v>132</v>
      </c>
      <c r="C100" s="75">
        <v>0</v>
      </c>
      <c r="D100" s="75">
        <v>0</v>
      </c>
      <c r="E100" s="75">
        <v>259500</v>
      </c>
      <c r="F100" s="75">
        <v>15000</v>
      </c>
      <c r="G100" s="75">
        <v>15000</v>
      </c>
    </row>
    <row r="101" spans="1:7" ht="24" customHeight="1" x14ac:dyDescent="0.25">
      <c r="A101" s="77" t="s">
        <v>75</v>
      </c>
      <c r="B101" s="69" t="s">
        <v>10</v>
      </c>
      <c r="C101" s="73">
        <v>0</v>
      </c>
      <c r="D101" s="73">
        <v>0</v>
      </c>
      <c r="E101" s="73">
        <v>14039.26</v>
      </c>
      <c r="F101" s="73">
        <v>10000</v>
      </c>
      <c r="G101" s="73">
        <v>10000</v>
      </c>
    </row>
    <row r="102" spans="1:7" ht="24" customHeight="1" x14ac:dyDescent="0.25">
      <c r="A102" s="77" t="s">
        <v>84</v>
      </c>
      <c r="B102" s="69" t="s">
        <v>20</v>
      </c>
      <c r="C102" s="73">
        <v>0</v>
      </c>
      <c r="D102" s="73">
        <v>0</v>
      </c>
      <c r="E102" s="73">
        <v>9039.26</v>
      </c>
      <c r="F102" s="73">
        <v>0</v>
      </c>
      <c r="G102" s="73">
        <v>0</v>
      </c>
    </row>
    <row r="103" spans="1:7" ht="24" customHeight="1" x14ac:dyDescent="0.25">
      <c r="A103" s="77" t="s">
        <v>86</v>
      </c>
      <c r="B103" s="69" t="s">
        <v>98</v>
      </c>
      <c r="C103" s="73">
        <v>0</v>
      </c>
      <c r="D103" s="73">
        <v>0</v>
      </c>
      <c r="E103" s="73">
        <v>5000</v>
      </c>
      <c r="F103" s="73">
        <v>10000</v>
      </c>
      <c r="G103" s="73">
        <v>10000</v>
      </c>
    </row>
    <row r="104" spans="1:7" ht="24" customHeight="1" x14ac:dyDescent="0.25">
      <c r="A104" s="77" t="s">
        <v>76</v>
      </c>
      <c r="B104" s="69" t="s">
        <v>12</v>
      </c>
      <c r="C104" s="73">
        <v>0</v>
      </c>
      <c r="D104" s="73">
        <v>0</v>
      </c>
      <c r="E104" s="73">
        <v>245460.74</v>
      </c>
      <c r="F104" s="73">
        <v>5000</v>
      </c>
      <c r="G104" s="73">
        <v>5000</v>
      </c>
    </row>
    <row r="105" spans="1:7" ht="24" customHeight="1" x14ac:dyDescent="0.25">
      <c r="A105" s="77" t="s">
        <v>89</v>
      </c>
      <c r="B105" s="69" t="s">
        <v>28</v>
      </c>
      <c r="C105" s="73">
        <v>0</v>
      </c>
      <c r="D105" s="73">
        <v>0</v>
      </c>
      <c r="E105" s="73">
        <v>211275.74</v>
      </c>
      <c r="F105" s="73">
        <v>5000</v>
      </c>
      <c r="G105" s="73">
        <v>5000</v>
      </c>
    </row>
    <row r="106" spans="1:7" ht="24" customHeight="1" x14ac:dyDescent="0.25">
      <c r="A106" s="77" t="s">
        <v>90</v>
      </c>
      <c r="B106" s="69" t="s">
        <v>100</v>
      </c>
      <c r="C106" s="73">
        <v>0</v>
      </c>
      <c r="D106" s="73">
        <v>0</v>
      </c>
      <c r="E106" s="73">
        <v>34185</v>
      </c>
      <c r="F106" s="73">
        <v>0</v>
      </c>
      <c r="G106" s="73">
        <v>0</v>
      </c>
    </row>
  </sheetData>
  <mergeCells count="2">
    <mergeCell ref="A2:I2"/>
    <mergeCell ref="A1:J1"/>
  </mergeCells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Tajnistvo</cp:lastModifiedBy>
  <cp:lastPrinted>2023-11-13T08:59:48Z</cp:lastPrinted>
  <dcterms:created xsi:type="dcterms:W3CDTF">2022-08-12T12:51:27Z</dcterms:created>
  <dcterms:modified xsi:type="dcterms:W3CDTF">2023-11-13T11:32:52Z</dcterms:modified>
</cp:coreProperties>
</file>